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ios WEB\fbm.es 3.x\images\documentos\Cursos\"/>
    </mc:Choice>
  </mc:AlternateContent>
  <bookViews>
    <workbookView xWindow="0" yWindow="0" windowWidth="28800" windowHeight="12420" activeTab="1"/>
  </bookViews>
  <sheets>
    <sheet name="MASTER" sheetId="3" r:id="rId1"/>
    <sheet name="AGENDA DE ACTIVIDADES" sheetId="9" r:id="rId2"/>
  </sheets>
  <definedNames>
    <definedName name="_xlnm.Print_Area" localSheetId="1">'AGENDA DE ACTIVIDADES'!$A$1:$O$46</definedName>
    <definedName name="_xlnm.Print_Area" localSheetId="0">MASTER!$A$1:$BS$36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33" i="3" l="1"/>
  <c r="BQ33" i="3"/>
  <c r="BS32" i="3"/>
  <c r="BS31" i="3"/>
  <c r="BS30" i="3"/>
  <c r="BM30" i="3"/>
  <c r="BL30" i="3"/>
  <c r="BL33" i="3" s="1"/>
  <c r="BK30" i="3"/>
  <c r="BK33" i="3" s="1"/>
  <c r="BS29" i="3"/>
  <c r="BS28" i="3"/>
  <c r="BL18" i="3"/>
  <c r="BK18" i="3"/>
  <c r="BR17" i="3"/>
  <c r="BR21" i="3" s="1"/>
  <c r="BQ17" i="3"/>
  <c r="BQ21" i="3" s="1"/>
  <c r="BM17" i="3"/>
  <c r="BS16" i="3"/>
  <c r="BM16" i="3"/>
  <c r="BS15" i="3"/>
  <c r="BS14" i="3"/>
  <c r="BS13" i="3"/>
  <c r="BS12" i="3"/>
  <c r="BL12" i="3"/>
  <c r="BR20" i="3" s="1"/>
  <c r="BL21" i="3" s="1"/>
  <c r="BK12" i="3"/>
  <c r="BM11" i="3"/>
  <c r="BM10" i="3"/>
  <c r="BM9" i="3"/>
  <c r="BR8" i="3"/>
  <c r="BQ8" i="3"/>
  <c r="BM8" i="3"/>
  <c r="BS7" i="3"/>
  <c r="BS8" i="3" s="1"/>
  <c r="BM7" i="3"/>
  <c r="BQ20" i="3" l="1"/>
  <c r="BL35" i="3"/>
  <c r="BS17" i="3"/>
  <c r="BS21" i="3" s="1"/>
  <c r="BM12" i="3"/>
  <c r="BM18" i="3"/>
  <c r="BS33" i="3"/>
  <c r="BM33" i="3" s="1"/>
  <c r="BS20" i="3"/>
  <c r="BM21" i="3" s="1"/>
  <c r="BM35" i="3" s="1"/>
  <c r="BK21" i="3"/>
  <c r="BK35" i="3" s="1"/>
</calcChain>
</file>

<file path=xl/sharedStrings.xml><?xml version="1.0" encoding="utf-8"?>
<sst xmlns="http://schemas.openxmlformats.org/spreadsheetml/2006/main" count="316" uniqueCount="105">
  <si>
    <t>EL APRENDIZAJE Y LA ENSEÑANZA</t>
  </si>
  <si>
    <t>DES-
CANSO</t>
  </si>
  <si>
    <t>EL ATAQUE Y LA DEFENSA</t>
  </si>
  <si>
    <t>EL APRENDIZAJE
Y LA ENSEÑANZA</t>
  </si>
  <si>
    <t>EL ATAQUE
Y LA DEFENSA</t>
  </si>
  <si>
    <t>APARICIÓN DE LOS FUNDAMENTOS</t>
  </si>
  <si>
    <t>REGLAS DE JUEGO</t>
  </si>
  <si>
    <t>REGLAS
DE JUEGO</t>
  </si>
  <si>
    <t>INICIO A LA PEDAGOGÍA</t>
  </si>
  <si>
    <t>INICIO A LA
PEDAGOGÍA</t>
  </si>
  <si>
    <t>EL ENTRENAMIENTO SEGÚN LA EDAD</t>
  </si>
  <si>
    <t>EL ENTRENAMIENTO
SEGÚN LA EDAD</t>
  </si>
  <si>
    <t>TARDE</t>
  </si>
  <si>
    <t xml:space="preserve">EL BALONCESTO
MEDIANTE EL JUEGO     </t>
  </si>
  <si>
    <t>INICIO A LA PSICOLOGÍA</t>
  </si>
  <si>
    <t>INICIO
A LA PSICOLOGÍA</t>
  </si>
  <si>
    <t>AULA</t>
  </si>
  <si>
    <t>CANCHA</t>
  </si>
  <si>
    <t>PRESENTACIÓN
DEL CURSO</t>
  </si>
  <si>
    <t>APARICIÓN
DE LOS FUNDAMENTOS</t>
  </si>
  <si>
    <t>EXÁMENES</t>
  </si>
  <si>
    <t>FINAL</t>
  </si>
  <si>
    <t>MAÑANA</t>
  </si>
  <si>
    <t>BLOQUE ESPECÍFICO</t>
  </si>
  <si>
    <t>ÁREA DE FORMACIÓN TÉCNICA</t>
  </si>
  <si>
    <t>ÁREA DIDÁCTICA</t>
  </si>
  <si>
    <t>ÁREA DE ENTRENAMIENTO</t>
  </si>
  <si>
    <t>ÁREA DE FORMACIÓN CONTINUA</t>
  </si>
  <si>
    <t>INICIO PREPARACIÓN FÍSICA</t>
  </si>
  <si>
    <t>BLOQUE PRÁCTICO</t>
  </si>
  <si>
    <t>TALLER PRÁCTICO DE PLANIFICACIÓN</t>
  </si>
  <si>
    <t>TALLER PRÁCTICO DE REGLAS DE JUEGO</t>
  </si>
  <si>
    <t>ÁREA DE ORGANIZACIÓN DE CLINIC</t>
  </si>
  <si>
    <t>ÁREA DE ORGANIZACIÓN DE MEMORANDUM</t>
  </si>
  <si>
    <t>HORAS
PRESENCIALES</t>
  </si>
  <si>
    <t>HORAS NO
PRESENCIALES</t>
  </si>
  <si>
    <t>TOTAL
DE HORAS</t>
  </si>
  <si>
    <t>ASIGNATURAS</t>
  </si>
  <si>
    <t>SEMINARIOS</t>
  </si>
  <si>
    <t>INGLÉS TÉCNICO - GRADO DE INICIACIÓN</t>
  </si>
  <si>
    <t>SANTIAGO A. CORRAL</t>
  </si>
  <si>
    <t>ÁLVARO MUELAS</t>
  </si>
  <si>
    <t>ISIDRO LAPUENTE</t>
  </si>
  <si>
    <t>PROFESORES</t>
  </si>
  <si>
    <t>LEYLA ABRINES</t>
  </si>
  <si>
    <t>CARLOS GONZÁLEZ</t>
  </si>
  <si>
    <t>JAVIER CERÓN</t>
  </si>
  <si>
    <t>TOMÁS POZO</t>
  </si>
  <si>
    <t>MIÉRCOLES</t>
  </si>
  <si>
    <t>LUNES</t>
  </si>
  <si>
    <t>MARTES</t>
  </si>
  <si>
    <t>JUEVES</t>
  </si>
  <si>
    <t>VIERNES</t>
  </si>
  <si>
    <t>SÁBADO</t>
  </si>
  <si>
    <t>DOMINGO</t>
  </si>
  <si>
    <t>TALLERES</t>
  </si>
  <si>
    <t>ORGANIZACIÓN</t>
  </si>
  <si>
    <t>TOTAL HORAS ASIGNATURAS ÁREA DE ENTRENAMIENTO</t>
  </si>
  <si>
    <t>TOTAL HORAS ASIGNATURAS ÁREA DIDÁCTICA</t>
  </si>
  <si>
    <t>TOTAL HORAS ASIGNATURAS ÁREA DE FORMACIÓN TÉCNICA</t>
  </si>
  <si>
    <t>TOTAL HORAS ASIGNATURAS ÁREA DE FORMACIÓN CONTINUA</t>
  </si>
  <si>
    <t>TOTAL HORAS ASIGNATURAS BLOQUE ESPECÍFICO</t>
  </si>
  <si>
    <t>TOTAL HORAS TODAS LAS ASIGNATURAS</t>
  </si>
  <si>
    <t>TOTAL HORAS TALLERES</t>
  </si>
  <si>
    <t>TOTAL DE HORAS DE ORGANIZACIÓN</t>
  </si>
  <si>
    <t>TOTAL HORAS ASIGNATURAS BLOQUE PRÁCTICO</t>
  </si>
  <si>
    <t>SUBTOTAL HORAS ASIGNATURAS</t>
  </si>
  <si>
    <t>JUAN FANDIÑO</t>
  </si>
  <si>
    <t>TUTORES</t>
  </si>
  <si>
    <t>INGLÉS TÉCNICO -
GRADO DE INICIACIÓN</t>
  </si>
  <si>
    <t>ABRIL 2019</t>
  </si>
  <si>
    <t>SUBTOTAL HORAS SEMINARIOS</t>
  </si>
  <si>
    <t>MAYO 2019</t>
  </si>
  <si>
    <t>JUNIO 2019</t>
  </si>
  <si>
    <t>ENRIQUE REDONDO</t>
  </si>
  <si>
    <t>INICIO
PREPARACIÓN FÍSICA</t>
  </si>
  <si>
    <t>ESTRATEGIAS METODÓLOGICAS</t>
  </si>
  <si>
    <t>ESTRATEGIAS
METODOLÓGICAS</t>
  </si>
  <si>
    <t>ÁREA DE ORGANIZACIÓN DE CHARLAS MAGISTRALES</t>
  </si>
  <si>
    <t>ÁREA DE ORGANIZACIÓN DE SESIONES MONOGRÁFICAS</t>
  </si>
  <si>
    <t>ÁREA DE ORGANIZACIÓN DE LABORATORIOS MONOGRÁFICOS</t>
  </si>
  <si>
    <t xml:space="preserve">LA ENSEÑANZA DEL BALONCESTO MEDIANTE EL JUEGO     </t>
  </si>
  <si>
    <t>JOSÉ LUIS PICHEL</t>
  </si>
  <si>
    <t>COMIDA</t>
  </si>
  <si>
    <t>XXIV SESIÓN MONOGRÁFICA
ARGANDA 2019</t>
  </si>
  <si>
    <t>SEMANA SANTA</t>
  </si>
  <si>
    <t xml:space="preserve">VI CURSO ACTUALIZACIÓN 1º NIVEL
INEF - FBM 2019 </t>
  </si>
  <si>
    <t>XXV LABORATORIO MONOGRÁFICO</t>
  </si>
  <si>
    <t xml:space="preserve">XVI MEMORANDUM DE FUNDAMENTOS </t>
  </si>
  <si>
    <t>FECHA TOPE PARA LA PRESENTACIÓN DE TODOS LOS TRABAJOS</t>
  </si>
  <si>
    <t xml:space="preserve">CURSO FEDERATIVO DE ENTRENADOR 2019
NIVEL 0-0 / COLEGIO SAN AGUSTÍN 
HORARIOS DEL CURSO
</t>
  </si>
  <si>
    <t>CURSO FEDERATIVO DE ENTRENADOR 2019
NIVEL 0-0
COLEGIO SAN AGUSTÍN</t>
  </si>
  <si>
    <r>
      <t xml:space="preserve">CURSO FEDERATIVO DE ENTRENADOR 2019
NIVEL 0-0 / COLEGIO SAN AGUSTÍN
</t>
    </r>
    <r>
      <rPr>
        <b/>
        <sz val="36"/>
        <color rgb="FF0000FF"/>
        <rFont val="Arial"/>
        <family val="2"/>
      </rPr>
      <t>AGENDA DE ACTIVIDADES</t>
    </r>
  </si>
  <si>
    <t>TALLER PRÁCTICO
DE PLANIFICACIÓN</t>
  </si>
  <si>
    <t>TALLER DE
REGLAS DE JUEGO</t>
  </si>
  <si>
    <t>COLEGIO SAN AGUSTÍN - C./ Padre Damián, nº 18 / MADRID</t>
  </si>
  <si>
    <t>X CLINIC DE PASCUA</t>
  </si>
  <si>
    <t>XXXV CHARLAS MAGISTRALES</t>
  </si>
  <si>
    <t>EL MINIBASKET Canastas pequeñas, ilusiones gigantes</t>
  </si>
  <si>
    <t>COMIENZO DEL CURSO</t>
  </si>
  <si>
    <t>PRESENTACIÓN  DEL  CURSO  A  LAS  15,00  HORAS  / COLEGIO SAN AGUSTÍN - C./ Padre Damián, nº 18 / MADRID</t>
  </si>
  <si>
    <t>INTELIGENCIA EMOCIONAL APLICADA AL ENTRENAMIENTO</t>
  </si>
  <si>
    <t>EL/LA ENTRENADOR/A LIDER</t>
  </si>
  <si>
    <t>GUILLERMO FERNÁNDEZ</t>
  </si>
  <si>
    <t>LAS AGENDAS PUEDEN SUFRIR VARIACIONES A LO LARGO DEL CURSO,
DEBIDO A LA ANTELACIÓN CON LA QUE SE PLANIFICAN LAS FECHAS DEL CURSO
Y LAS DIVERSAS ACTIVIDADES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</si>
</sst>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;@"/>
  </numFmts>
  <fonts count="42" x14ac:knownFonts="1">
    <font>
      <sz val="12"/>
      <color theme="1"/>
      <name val="CenturyGothic"/>
      <family val="2"/>
    </font>
    <font>
      <b/>
      <sz val="20"/>
      <color indexed="9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0"/>
      <color theme="0"/>
      <name val="Arial"/>
      <family val="2"/>
    </font>
    <font>
      <b/>
      <i/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26"/>
      <color theme="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i/>
      <sz val="26"/>
      <name val="Arial"/>
      <family val="2"/>
    </font>
    <font>
      <b/>
      <sz val="36"/>
      <name val="Arial"/>
      <family val="2"/>
    </font>
    <font>
      <b/>
      <sz val="36"/>
      <color theme="0"/>
      <name val="Arial"/>
      <family val="2"/>
    </font>
    <font>
      <sz val="26"/>
      <color theme="1"/>
      <name val="Arial"/>
      <family val="2"/>
    </font>
    <font>
      <b/>
      <sz val="26"/>
      <color indexed="9"/>
      <name val="Arial"/>
      <family val="2"/>
    </font>
    <font>
      <b/>
      <sz val="20"/>
      <color rgb="FFFF0000"/>
      <name val="Arial"/>
      <family val="2"/>
    </font>
    <font>
      <b/>
      <sz val="26"/>
      <color theme="1"/>
      <name val="Arial"/>
      <family val="2"/>
    </font>
    <font>
      <sz val="28"/>
      <color theme="1"/>
      <name val="Arial"/>
      <family val="2"/>
    </font>
    <font>
      <b/>
      <i/>
      <sz val="36"/>
      <name val="Arial"/>
      <family val="2"/>
    </font>
    <font>
      <b/>
      <sz val="22"/>
      <color theme="0"/>
      <name val="Arial"/>
      <family val="2"/>
    </font>
    <font>
      <b/>
      <sz val="22"/>
      <color rgb="FFFF0000"/>
      <name val="Arial"/>
      <family val="2"/>
    </font>
    <font>
      <b/>
      <sz val="32"/>
      <name val="Arial"/>
      <family val="2"/>
    </font>
    <font>
      <b/>
      <sz val="26"/>
      <color rgb="FFFF0000"/>
      <name val="Arial"/>
      <family val="2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36"/>
      <color theme="1"/>
      <name val="Arial"/>
      <family val="2"/>
    </font>
    <font>
      <b/>
      <sz val="32"/>
      <color rgb="FFFF0000"/>
      <name val="Arial"/>
      <family val="2"/>
    </font>
    <font>
      <b/>
      <i/>
      <sz val="41"/>
      <color rgb="FFFF0000"/>
      <name val="Arial"/>
      <family val="2"/>
    </font>
    <font>
      <b/>
      <sz val="28"/>
      <color rgb="FF0000FF"/>
      <name val="Arial"/>
      <family val="2"/>
    </font>
    <font>
      <b/>
      <i/>
      <sz val="32"/>
      <name val="Arial"/>
      <family val="2"/>
    </font>
    <font>
      <b/>
      <sz val="26"/>
      <color theme="0"/>
      <name val="Calibri"/>
      <family val="2"/>
      <scheme val="minor"/>
    </font>
    <font>
      <b/>
      <sz val="50"/>
      <color theme="0"/>
      <name val="Arial"/>
      <family val="2"/>
    </font>
    <font>
      <b/>
      <sz val="35"/>
      <color theme="0"/>
      <name val="Arial"/>
      <family val="2"/>
    </font>
    <font>
      <b/>
      <sz val="36"/>
      <color rgb="FF0000FF"/>
      <name val="Arial"/>
      <family val="2"/>
    </font>
    <font>
      <b/>
      <sz val="45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7"/>
      <color theme="1"/>
      <name val="Arial"/>
      <family val="2"/>
    </font>
    <font>
      <b/>
      <sz val="6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C00"/>
        <bgColor indexed="64"/>
      </patternFill>
    </fill>
    <fill>
      <patternFill patternType="solid">
        <fgColor rgb="FF9E22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E68E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C0B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6723C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7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5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21" fillId="0" borderId="0" xfId="0" applyFont="1"/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/>
    <xf numFmtId="0" fontId="11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0" borderId="13" xfId="0" applyFont="1" applyBorder="1"/>
    <xf numFmtId="20" fontId="6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11" fillId="0" borderId="8" xfId="0" applyFont="1" applyBorder="1" applyAlignment="1">
      <alignment horizontal="left" vertical="center" wrapText="1" indent="3"/>
    </xf>
    <xf numFmtId="0" fontId="3" fillId="0" borderId="2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23" fillId="21" borderId="1" xfId="0" applyFont="1" applyFill="1" applyBorder="1" applyAlignment="1">
      <alignment horizontal="left" vertical="center" wrapText="1" indent="3"/>
    </xf>
    <xf numFmtId="0" fontId="7" fillId="2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 indent="3"/>
    </xf>
    <xf numFmtId="0" fontId="7" fillId="22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 indent="3"/>
    </xf>
    <xf numFmtId="0" fontId="8" fillId="27" borderId="1" xfId="0" applyFont="1" applyFill="1" applyBorder="1" applyAlignment="1">
      <alignment horizontal="left" vertical="center" wrapText="1" indent="3"/>
    </xf>
    <xf numFmtId="0" fontId="23" fillId="25" borderId="1" xfId="0" applyFont="1" applyFill="1" applyBorder="1" applyAlignment="1">
      <alignment horizontal="left" vertical="center" wrapText="1" indent="3"/>
    </xf>
    <xf numFmtId="0" fontId="23" fillId="2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left" vertical="center" wrapText="1" indent="3"/>
    </xf>
    <xf numFmtId="0" fontId="8" fillId="2" borderId="1" xfId="0" applyFont="1" applyFill="1" applyBorder="1" applyAlignment="1">
      <alignment horizontal="left" vertical="center" wrapText="1" indent="3"/>
    </xf>
    <xf numFmtId="0" fontId="8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right" vertical="center" wrapText="1" shrinkToFit="1"/>
    </xf>
    <xf numFmtId="0" fontId="26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 shrinkToFit="1"/>
    </xf>
    <xf numFmtId="0" fontId="13" fillId="0" borderId="0" xfId="0" applyFont="1" applyAlignment="1">
      <alignment horizontal="right" vertical="center" wrapText="1" indent="2" shrinkToFit="1"/>
    </xf>
    <xf numFmtId="0" fontId="26" fillId="0" borderId="0" xfId="0" applyFont="1" applyAlignment="1">
      <alignment horizontal="right" vertical="center" wrapText="1" indent="2" shrinkToFit="1"/>
    </xf>
    <xf numFmtId="0" fontId="20" fillId="0" borderId="0" xfId="0" applyFont="1" applyAlignment="1">
      <alignment horizontal="right" vertical="center" wrapText="1" indent="2" shrinkToFi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indent="1"/>
    </xf>
    <xf numFmtId="0" fontId="13" fillId="3" borderId="1" xfId="0" applyFont="1" applyFill="1" applyBorder="1" applyAlignment="1">
      <alignment horizontal="right" vertical="center" wrapText="1" indent="2" shrinkToFit="1"/>
    </xf>
    <xf numFmtId="0" fontId="20" fillId="3" borderId="1" xfId="0" applyFont="1" applyFill="1" applyBorder="1" applyAlignment="1">
      <alignment horizontal="right" vertical="center" wrapText="1" indent="2" shrinkToFit="1"/>
    </xf>
    <xf numFmtId="0" fontId="27" fillId="3" borderId="1" xfId="0" applyFont="1" applyFill="1" applyBorder="1" applyAlignment="1">
      <alignment horizontal="right" vertical="center" wrapText="1" indent="2"/>
    </xf>
    <xf numFmtId="0" fontId="13" fillId="3" borderId="1" xfId="0" applyFont="1" applyFill="1" applyBorder="1" applyAlignment="1">
      <alignment horizontal="right" vertical="center" wrapText="1" indent="2"/>
    </xf>
    <xf numFmtId="0" fontId="28" fillId="3" borderId="1" xfId="0" applyFont="1" applyFill="1" applyBorder="1" applyAlignment="1">
      <alignment horizontal="right" vertical="center" wrapText="1" indent="2"/>
    </xf>
    <xf numFmtId="0" fontId="29" fillId="0" borderId="0" xfId="0" applyFont="1" applyAlignment="1">
      <alignment horizontal="center"/>
    </xf>
    <xf numFmtId="0" fontId="29" fillId="0" borderId="0" xfId="0" applyFont="1"/>
    <xf numFmtId="20" fontId="2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 indent="3"/>
    </xf>
    <xf numFmtId="0" fontId="12" fillId="0" borderId="0" xfId="0" applyFont="1" applyAlignment="1">
      <alignment horizontal="left" vertical="center" wrapText="1" indent="3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4" fillId="30" borderId="17" xfId="0" applyFont="1" applyFill="1" applyBorder="1" applyAlignment="1">
      <alignment horizontal="right" vertical="center" wrapText="1" indent="2"/>
    </xf>
    <xf numFmtId="0" fontId="11" fillId="30" borderId="17" xfId="0" applyFont="1" applyFill="1" applyBorder="1" applyAlignment="1">
      <alignment horizontal="right" vertical="center" wrapText="1" indent="2" shrinkToFit="1"/>
    </xf>
    <xf numFmtId="0" fontId="35" fillId="0" borderId="17" xfId="0" applyFont="1" applyBorder="1" applyAlignment="1">
      <alignment vertical="center" wrapText="1" shrinkToFit="1"/>
    </xf>
    <xf numFmtId="0" fontId="35" fillId="0" borderId="23" xfId="0" applyFont="1" applyBorder="1" applyAlignment="1">
      <alignment vertical="center" wrapText="1" shrinkToFit="1"/>
    </xf>
    <xf numFmtId="0" fontId="35" fillId="0" borderId="16" xfId="0" applyFont="1" applyBorder="1" applyAlignment="1">
      <alignment vertical="center" wrapText="1" shrinkToFit="1"/>
    </xf>
    <xf numFmtId="0" fontId="11" fillId="22" borderId="1" xfId="0" applyFont="1" applyFill="1" applyBorder="1" applyAlignment="1">
      <alignment horizontal="right" vertical="center" wrapText="1" indent="2" shrinkToFit="1"/>
    </xf>
    <xf numFmtId="0" fontId="11" fillId="31" borderId="1" xfId="0" applyFont="1" applyFill="1" applyBorder="1" applyAlignment="1">
      <alignment horizontal="right" vertical="center" wrapText="1" indent="2" shrinkToFit="1"/>
    </xf>
    <xf numFmtId="0" fontId="27" fillId="32" borderId="1" xfId="0" applyFont="1" applyFill="1" applyBorder="1" applyAlignment="1">
      <alignment horizontal="right" vertical="center" wrapText="1" indent="2"/>
    </xf>
    <xf numFmtId="0" fontId="11" fillId="15" borderId="1" xfId="0" applyFont="1" applyFill="1" applyBorder="1" applyAlignment="1">
      <alignment horizontal="right" vertical="center" wrapText="1" indent="2" shrinkToFit="1"/>
    </xf>
    <xf numFmtId="0" fontId="11" fillId="28" borderId="1" xfId="0" applyFont="1" applyFill="1" applyBorder="1" applyAlignment="1">
      <alignment horizontal="right" vertical="center" wrapText="1" indent="2" shrinkToFit="1"/>
    </xf>
    <xf numFmtId="0" fontId="11" fillId="34" borderId="1" xfId="0" applyFont="1" applyFill="1" applyBorder="1" applyAlignment="1">
      <alignment horizontal="right" vertical="center" wrapText="1" indent="2" shrinkToFit="1"/>
    </xf>
    <xf numFmtId="0" fontId="11" fillId="35" borderId="1" xfId="0" applyFont="1" applyFill="1" applyBorder="1" applyAlignment="1">
      <alignment horizontal="right" vertical="center" wrapText="1" indent="2" shrinkToFit="1"/>
    </xf>
    <xf numFmtId="0" fontId="11" fillId="8" borderId="1" xfId="0" applyFont="1" applyFill="1" applyBorder="1" applyAlignment="1">
      <alignment horizontal="left" vertical="center" wrapText="1" indent="3"/>
    </xf>
    <xf numFmtId="0" fontId="11" fillId="0" borderId="5" xfId="0" applyFont="1" applyBorder="1" applyAlignment="1">
      <alignment horizontal="left" vertical="center" wrapText="1" indent="3"/>
    </xf>
    <xf numFmtId="0" fontId="11" fillId="8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 indent="3"/>
    </xf>
    <xf numFmtId="0" fontId="11" fillId="8" borderId="1" xfId="0" applyFont="1" applyFill="1" applyBorder="1" applyAlignment="1">
      <alignment horizontal="left" vertical="center" wrapText="1" indent="3"/>
    </xf>
    <xf numFmtId="0" fontId="24" fillId="19" borderId="1" xfId="0" applyFont="1" applyFill="1" applyBorder="1" applyAlignment="1">
      <alignment horizontal="left" vertical="center" wrapText="1" indent="3"/>
    </xf>
    <xf numFmtId="0" fontId="23" fillId="20" borderId="1" xfId="0" applyFont="1" applyFill="1" applyBorder="1" applyAlignment="1">
      <alignment horizontal="left" vertical="center" wrapText="1" indent="3"/>
    </xf>
    <xf numFmtId="0" fontId="8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left" vertical="center" wrapText="1" indent="3"/>
    </xf>
    <xf numFmtId="0" fontId="8" fillId="16" borderId="1" xfId="0" applyFont="1" applyFill="1" applyBorder="1" applyAlignment="1">
      <alignment horizontal="left" vertical="center" wrapText="1" indent="3"/>
    </xf>
    <xf numFmtId="0" fontId="8" fillId="6" borderId="1" xfId="0" applyFont="1" applyFill="1" applyBorder="1" applyAlignment="1">
      <alignment horizontal="left" vertical="center" wrapText="1" indent="3"/>
    </xf>
    <xf numFmtId="0" fontId="8" fillId="24" borderId="1" xfId="0" applyFont="1" applyFill="1" applyBorder="1" applyAlignment="1">
      <alignment horizontal="left" vertical="center" wrapText="1" indent="3"/>
    </xf>
    <xf numFmtId="0" fontId="8" fillId="14" borderId="1" xfId="0" applyFont="1" applyFill="1" applyBorder="1" applyAlignment="1">
      <alignment horizontal="left" vertical="center" wrapText="1" indent="3"/>
    </xf>
    <xf numFmtId="0" fontId="23" fillId="9" borderId="1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right" vertical="center" wrapText="1" indent="2" shrinkToFit="1"/>
    </xf>
    <xf numFmtId="0" fontId="1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41" fillId="8" borderId="0" xfId="0" applyFont="1" applyFill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 indent="3"/>
    </xf>
    <xf numFmtId="0" fontId="33" fillId="3" borderId="1" xfId="0" applyFont="1" applyFill="1" applyBorder="1" applyAlignment="1">
      <alignment horizontal="left" vertical="center" wrapText="1" indent="3"/>
    </xf>
    <xf numFmtId="0" fontId="19" fillId="0" borderId="1" xfId="0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8" fillId="3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8" fillId="30" borderId="15" xfId="0" applyFont="1" applyFill="1" applyBorder="1" applyAlignment="1">
      <alignment horizontal="center" vertical="center" wrapText="1"/>
    </xf>
    <xf numFmtId="0" fontId="38" fillId="30" borderId="20" xfId="0" applyFont="1" applyFill="1" applyBorder="1" applyAlignment="1">
      <alignment horizontal="center" vertical="center" wrapText="1"/>
    </xf>
    <xf numFmtId="0" fontId="38" fillId="30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 indent="3"/>
    </xf>
    <xf numFmtId="0" fontId="5" fillId="30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 indent="3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20" xfId="0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left" vertical="center" wrapText="1" indent="3"/>
    </xf>
    <xf numFmtId="0" fontId="31" fillId="3" borderId="31" xfId="0" applyFont="1" applyFill="1" applyBorder="1" applyAlignment="1">
      <alignment horizontal="left" vertical="center" wrapText="1" indent="3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49" fontId="39" fillId="34" borderId="17" xfId="0" applyNumberFormat="1" applyFont="1" applyFill="1" applyBorder="1" applyAlignment="1">
      <alignment horizontal="center" vertical="center" wrapText="1"/>
    </xf>
    <xf numFmtId="49" fontId="39" fillId="34" borderId="23" xfId="0" applyNumberFormat="1" applyFont="1" applyFill="1" applyBorder="1" applyAlignment="1">
      <alignment horizontal="center" vertical="center" wrapText="1"/>
    </xf>
    <xf numFmtId="49" fontId="39" fillId="34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wrapText="1" shrinkToFit="1"/>
    </xf>
    <xf numFmtId="0" fontId="20" fillId="0" borderId="24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wrapText="1" shrinkToFit="1"/>
    </xf>
    <xf numFmtId="0" fontId="3" fillId="32" borderId="23" xfId="0" applyFont="1" applyFill="1" applyBorder="1" applyAlignment="1">
      <alignment horizontal="center" vertical="center" wrapText="1" shrinkToFit="1"/>
    </xf>
    <xf numFmtId="0" fontId="3" fillId="32" borderId="16" xfId="0" applyFont="1" applyFill="1" applyBorder="1" applyAlignment="1">
      <alignment horizontal="center" vertical="center" wrapText="1" shrinkToFit="1"/>
    </xf>
    <xf numFmtId="0" fontId="5" fillId="31" borderId="17" xfId="0" applyFont="1" applyFill="1" applyBorder="1" applyAlignment="1">
      <alignment horizontal="center" vertical="center" wrapText="1" shrinkToFit="1"/>
    </xf>
    <xf numFmtId="0" fontId="5" fillId="31" borderId="23" xfId="0" applyFont="1" applyFill="1" applyBorder="1" applyAlignment="1">
      <alignment horizontal="center" vertical="center" wrapText="1" shrinkToFit="1"/>
    </xf>
    <xf numFmtId="0" fontId="5" fillId="31" borderId="16" xfId="0" applyFont="1" applyFill="1" applyBorder="1" applyAlignment="1">
      <alignment horizontal="center" vertical="center" wrapText="1" shrinkToFit="1"/>
    </xf>
    <xf numFmtId="0" fontId="5" fillId="28" borderId="17" xfId="0" applyFont="1" applyFill="1" applyBorder="1" applyAlignment="1">
      <alignment horizontal="center" vertical="center" wrapText="1" shrinkToFit="1"/>
    </xf>
    <xf numFmtId="0" fontId="5" fillId="28" borderId="23" xfId="0" applyFont="1" applyFill="1" applyBorder="1" applyAlignment="1">
      <alignment horizontal="center" vertical="center" wrapText="1" shrinkToFit="1"/>
    </xf>
    <xf numFmtId="0" fontId="5" fillId="28" borderId="16" xfId="0" applyFont="1" applyFill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23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49" fontId="16" fillId="8" borderId="15" xfId="0" applyNumberFormat="1" applyFont="1" applyFill="1" applyBorder="1" applyAlignment="1">
      <alignment horizontal="center" vertical="center" wrapText="1"/>
    </xf>
    <xf numFmtId="49" fontId="16" fillId="8" borderId="20" xfId="0" applyNumberFormat="1" applyFont="1" applyFill="1" applyBorder="1" applyAlignment="1">
      <alignment horizontal="center" vertical="center" wrapText="1"/>
    </xf>
    <xf numFmtId="49" fontId="16" fillId="8" borderId="21" xfId="0" applyNumberFormat="1" applyFont="1" applyFill="1" applyBorder="1" applyAlignment="1">
      <alignment horizontal="center" vertical="center" wrapText="1"/>
    </xf>
    <xf numFmtId="49" fontId="16" fillId="8" borderId="19" xfId="0" applyNumberFormat="1" applyFont="1" applyFill="1" applyBorder="1" applyAlignment="1">
      <alignment horizontal="center" vertical="center" wrapText="1"/>
    </xf>
    <xf numFmtId="49" fontId="16" fillId="8" borderId="29" xfId="0" applyNumberFormat="1" applyFont="1" applyFill="1" applyBorder="1" applyAlignment="1">
      <alignment horizontal="center" vertical="center" wrapText="1"/>
    </xf>
    <xf numFmtId="49" fontId="16" fillId="8" borderId="30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 shrinkToFit="1"/>
    </xf>
    <xf numFmtId="0" fontId="5" fillId="22" borderId="23" xfId="0" applyFont="1" applyFill="1" applyBorder="1" applyAlignment="1">
      <alignment horizontal="center" vertical="center" wrapText="1" shrinkToFit="1"/>
    </xf>
    <xf numFmtId="0" fontId="5" fillId="22" borderId="16" xfId="0" applyFont="1" applyFill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36" fillId="15" borderId="18" xfId="0" applyFont="1" applyFill="1" applyBorder="1" applyAlignment="1">
      <alignment horizontal="center" vertical="center" wrapText="1" shrinkToFit="1"/>
    </xf>
    <xf numFmtId="0" fontId="36" fillId="15" borderId="27" xfId="0" applyFont="1" applyFill="1" applyBorder="1" applyAlignment="1">
      <alignment horizontal="center" vertical="center" wrapText="1" shrinkToFit="1"/>
    </xf>
    <xf numFmtId="0" fontId="36" fillId="15" borderId="28" xfId="0" applyFont="1" applyFill="1" applyBorder="1" applyAlignment="1">
      <alignment horizontal="center" vertical="center" wrapText="1" shrinkToFit="1"/>
    </xf>
    <xf numFmtId="0" fontId="36" fillId="15" borderId="24" xfId="0" applyFont="1" applyFill="1" applyBorder="1" applyAlignment="1">
      <alignment horizontal="center" vertical="center" wrapText="1" shrinkToFit="1"/>
    </xf>
    <xf numFmtId="0" fontId="36" fillId="15" borderId="19" xfId="0" applyFont="1" applyFill="1" applyBorder="1" applyAlignment="1">
      <alignment horizontal="center" vertical="center" wrapText="1" shrinkToFit="1"/>
    </xf>
    <xf numFmtId="0" fontId="36" fillId="15" borderId="30" xfId="0" applyFont="1" applyFill="1" applyBorder="1" applyAlignment="1">
      <alignment horizontal="center" vertical="center" wrapText="1" shrinkToFit="1"/>
    </xf>
    <xf numFmtId="0" fontId="35" fillId="30" borderId="1" xfId="0" applyFont="1" applyFill="1" applyBorder="1" applyAlignment="1">
      <alignment horizontal="center" vertical="center" wrapText="1" shrinkToFit="1"/>
    </xf>
    <xf numFmtId="0" fontId="5" fillId="35" borderId="17" xfId="0" applyFont="1" applyFill="1" applyBorder="1" applyAlignment="1">
      <alignment horizontal="center" vertical="center" wrapText="1" shrinkToFit="1"/>
    </xf>
    <xf numFmtId="0" fontId="5" fillId="35" borderId="23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horizontal="center" vertical="center" wrapText="1" shrinkToFit="1"/>
    </xf>
    <xf numFmtId="0" fontId="3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723C"/>
      <color rgb="FF76727B"/>
      <color rgb="FFFF6600"/>
      <color rgb="FF003300"/>
      <color rgb="FF00B0F0"/>
      <color rgb="FFCCCC00"/>
      <color rgb="FFCC6600"/>
      <color rgb="FFCC66D9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263841</xdr:colOff>
      <xdr:row>0</xdr:row>
      <xdr:rowOff>310184</xdr:rowOff>
    </xdr:from>
    <xdr:to>
      <xdr:col>0</xdr:col>
      <xdr:colOff>2891480</xdr:colOff>
      <xdr:row>0</xdr:row>
      <xdr:rowOff>1930184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1" y="310184"/>
          <a:ext cx="2627639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808617</xdr:colOff>
      <xdr:row>0</xdr:row>
      <xdr:rowOff>309383</xdr:rowOff>
    </xdr:from>
    <xdr:to>
      <xdr:col>29</xdr:col>
      <xdr:colOff>605184</xdr:colOff>
      <xdr:row>0</xdr:row>
      <xdr:rowOff>1929383</xdr:rowOff>
    </xdr:to>
    <xdr:pic>
      <xdr:nvPicPr>
        <xdr:cNvPr id="12" name="Imagen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7742" y="309383"/>
          <a:ext cx="2463567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685224</xdr:colOff>
      <xdr:row>0</xdr:row>
      <xdr:rowOff>309383</xdr:rowOff>
    </xdr:from>
    <xdr:to>
      <xdr:col>59</xdr:col>
      <xdr:colOff>684988</xdr:colOff>
      <xdr:row>0</xdr:row>
      <xdr:rowOff>1929383</xdr:rowOff>
    </xdr:to>
    <xdr:pic>
      <xdr:nvPicPr>
        <xdr:cNvPr id="15" name="Imagen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76474" y="309383"/>
          <a:ext cx="2571514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60</xdr:col>
      <xdr:colOff>318210</xdr:colOff>
      <xdr:row>0</xdr:row>
      <xdr:rowOff>329089</xdr:rowOff>
    </xdr:from>
    <xdr:ext cx="2673450" cy="1620000"/>
    <xdr:pic>
      <xdr:nvPicPr>
        <xdr:cNvPr id="20" name="Imagen 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05210" y="329089"/>
          <a:ext cx="2673450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69</xdr:col>
      <xdr:colOff>1508136</xdr:colOff>
      <xdr:row>0</xdr:row>
      <xdr:rowOff>304800</xdr:rowOff>
    </xdr:from>
    <xdr:to>
      <xdr:col>70</xdr:col>
      <xdr:colOff>1292001</xdr:colOff>
      <xdr:row>0</xdr:row>
      <xdr:rowOff>1924800</xdr:rowOff>
    </xdr:to>
    <xdr:pic>
      <xdr:nvPicPr>
        <xdr:cNvPr id="21" name="Imagen 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09324" y="304800"/>
          <a:ext cx="2546115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478404</xdr:colOff>
      <xdr:row>0</xdr:row>
      <xdr:rowOff>309383</xdr:rowOff>
    </xdr:from>
    <xdr:to>
      <xdr:col>30</xdr:col>
      <xdr:colOff>2941971</xdr:colOff>
      <xdr:row>0</xdr:row>
      <xdr:rowOff>1929383</xdr:rowOff>
    </xdr:to>
    <xdr:pic>
      <xdr:nvPicPr>
        <xdr:cNvPr id="13" name="Imagen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5217" y="309383"/>
          <a:ext cx="2463567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187174</xdr:colOff>
      <xdr:row>0</xdr:row>
      <xdr:rowOff>538841</xdr:rowOff>
    </xdr:from>
    <xdr:to>
      <xdr:col>4</xdr:col>
      <xdr:colOff>1187449</xdr:colOff>
      <xdr:row>0</xdr:row>
      <xdr:rowOff>2474081</xdr:rowOff>
    </xdr:to>
    <xdr:sp macro="" textlink="">
      <xdr:nvSpPr>
        <xdr:cNvPr id="3" name="Llamada rectangula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298674" y="538841"/>
          <a:ext cx="5159525" cy="1935240"/>
        </a:xfrm>
        <a:prstGeom prst="wedgeRectCallout">
          <a:avLst>
            <a:gd name="adj1" fmla="val -50923"/>
            <a:gd name="adj2" fmla="val 16051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3000" b="1">
              <a:solidFill>
                <a:srgbClr val="FF0000"/>
              </a:solidFill>
            </a:rPr>
            <a:t>OJO, </a:t>
          </a:r>
          <a:r>
            <a:rPr lang="es-ES" sz="2000" b="1">
              <a:solidFill>
                <a:srgbClr val="FF0000"/>
              </a:solidFill>
            </a:rPr>
            <a:t>HAY</a:t>
          </a:r>
          <a:r>
            <a:rPr lang="es-ES" sz="2000" b="1" baseline="0">
              <a:solidFill>
                <a:srgbClr val="FF0000"/>
              </a:solidFill>
            </a:rPr>
            <a:t> PARTIDO DE FÚTBOL EN EL 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ESTADIO SANTIAGO BERNABEU.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16,15 HORAS.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EL ACCESO A LOS COCHES, POR ESTA CALLE,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SE CIERRA TRES HORAS ANTES.</a:t>
          </a:r>
          <a:endParaRPr lang="es-ES" sz="2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57</xdr:col>
      <xdr:colOff>685224</xdr:colOff>
      <xdr:row>0</xdr:row>
      <xdr:rowOff>309383</xdr:rowOff>
    </xdr:from>
    <xdr:to>
      <xdr:col>59</xdr:col>
      <xdr:colOff>684988</xdr:colOff>
      <xdr:row>0</xdr:row>
      <xdr:rowOff>1929383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66899" y="309383"/>
          <a:ext cx="2552464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478404</xdr:colOff>
      <xdr:row>0</xdr:row>
      <xdr:rowOff>309383</xdr:rowOff>
    </xdr:from>
    <xdr:to>
      <xdr:col>30</xdr:col>
      <xdr:colOff>2941971</xdr:colOff>
      <xdr:row>0</xdr:row>
      <xdr:rowOff>1929383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6154" y="309383"/>
          <a:ext cx="2463567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60</xdr:col>
      <xdr:colOff>318210</xdr:colOff>
      <xdr:row>0</xdr:row>
      <xdr:rowOff>329089</xdr:rowOff>
    </xdr:from>
    <xdr:ext cx="2673450" cy="1620000"/>
    <xdr:pic>
      <xdr:nvPicPr>
        <xdr:cNvPr id="11" name="Imagen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7535" y="329089"/>
          <a:ext cx="2673450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69</xdr:col>
      <xdr:colOff>1508136</xdr:colOff>
      <xdr:row>0</xdr:row>
      <xdr:rowOff>304800</xdr:rowOff>
    </xdr:from>
    <xdr:to>
      <xdr:col>70</xdr:col>
      <xdr:colOff>1292001</xdr:colOff>
      <xdr:row>0</xdr:row>
      <xdr:rowOff>1924800</xdr:rowOff>
    </xdr:to>
    <xdr:pic>
      <xdr:nvPicPr>
        <xdr:cNvPr id="14" name="Imagen 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04486" y="304800"/>
          <a:ext cx="2546115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996598</xdr:colOff>
      <xdr:row>29</xdr:row>
      <xdr:rowOff>396875</xdr:rowOff>
    </xdr:from>
    <xdr:to>
      <xdr:col>3</xdr:col>
      <xdr:colOff>197706</xdr:colOff>
      <xdr:row>31</xdr:row>
      <xdr:rowOff>735797</xdr:rowOff>
    </xdr:to>
    <xdr:sp macro="" textlink="">
      <xdr:nvSpPr>
        <xdr:cNvPr id="16" name="Llamada rectangular 15">
          <a:extLst>
            <a:ext uri="{FF2B5EF4-FFF2-40B4-BE49-F238E27FC236}">
              <a16:creationId xmlns:a16="http://schemas.microsoft.com/office/drawing/2014/main" xmlns="" id="{64B0B25E-CE7A-2440-9039-A7CFD9DB0804}"/>
            </a:ext>
          </a:extLst>
        </xdr:cNvPr>
        <xdr:cNvSpPr/>
      </xdr:nvSpPr>
      <xdr:spPr>
        <a:xfrm>
          <a:off x="996598" y="26008542"/>
          <a:ext cx="5101316" cy="1979338"/>
        </a:xfrm>
        <a:prstGeom prst="wedgeRectCallout">
          <a:avLst>
            <a:gd name="adj1" fmla="val -3072"/>
            <a:gd name="adj2" fmla="val -146224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3000" b="1">
              <a:solidFill>
                <a:srgbClr val="FF0000"/>
              </a:solidFill>
            </a:rPr>
            <a:t>OJO, </a:t>
          </a:r>
          <a:r>
            <a:rPr lang="es-ES" sz="2000" b="1">
              <a:solidFill>
                <a:srgbClr val="FF0000"/>
              </a:solidFill>
            </a:rPr>
            <a:t>HAY</a:t>
          </a:r>
          <a:r>
            <a:rPr lang="es-ES" sz="2000" b="1" baseline="0">
              <a:solidFill>
                <a:srgbClr val="FF0000"/>
              </a:solidFill>
            </a:rPr>
            <a:t> PARTIDO DE FÚTBOL EN EL 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ESTADIO SANTIAGO BERNABEU.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16,15 HORAS.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EL ACCESO A LOS COCHES, POR ESTA CALLE,</a:t>
          </a:r>
        </a:p>
        <a:p>
          <a:pPr algn="ctr"/>
          <a:r>
            <a:rPr lang="es-ES" sz="2000" b="1" baseline="0">
              <a:solidFill>
                <a:srgbClr val="FF0000"/>
              </a:solidFill>
            </a:rPr>
            <a:t>SE CIERRA TRES HORAS ANTES.</a:t>
          </a:r>
          <a:endParaRPr lang="es-ES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281712</xdr:colOff>
      <xdr:row>0</xdr:row>
      <xdr:rowOff>240148</xdr:rowOff>
    </xdr:from>
    <xdr:ext cx="2673450" cy="1620000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12" y="240148"/>
          <a:ext cx="2673450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2707412</xdr:colOff>
      <xdr:row>0</xdr:row>
      <xdr:rowOff>279400</xdr:rowOff>
    </xdr:from>
    <xdr:ext cx="2673450" cy="1620000"/>
    <xdr:pic>
      <xdr:nvPicPr>
        <xdr:cNvPr id="11" name="Imagen 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97412" y="279400"/>
          <a:ext cx="2673450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83"/>
  <sheetViews>
    <sheetView view="pageLayout" zoomScale="10" zoomScaleNormal="10" zoomScaleSheetLayoutView="40" zoomScalePageLayoutView="10" workbookViewId="0">
      <selection activeCell="AL51" sqref="AL51"/>
    </sheetView>
  </sheetViews>
  <sheetFormatPr baseColWidth="10" defaultColWidth="10.6640625" defaultRowHeight="54" customHeight="1" x14ac:dyDescent="0.45"/>
  <cols>
    <col min="1" max="1" width="36.33203125" style="9" customWidth="1"/>
    <col min="2" max="2" width="17.44140625" style="1" customWidth="1"/>
    <col min="3" max="5" width="15.6640625" style="1" customWidth="1"/>
    <col min="6" max="6" width="17.44140625" style="1" customWidth="1"/>
    <col min="7" max="9" width="15.6640625" style="1" customWidth="1"/>
    <col min="10" max="10" width="16.5546875" style="1" customWidth="1"/>
    <col min="11" max="13" width="15.6640625" style="1" customWidth="1"/>
    <col min="14" max="14" width="16.5546875" style="1" customWidth="1"/>
    <col min="15" max="17" width="15.6640625" style="1" customWidth="1"/>
    <col min="18" max="18" width="17" style="1" customWidth="1"/>
    <col min="19" max="21" width="15.6640625" style="1" customWidth="1"/>
    <col min="22" max="22" width="17.44140625" style="1" customWidth="1"/>
    <col min="23" max="25" width="15.6640625" style="1" customWidth="1"/>
    <col min="26" max="26" width="17" style="1" customWidth="1"/>
    <col min="27" max="29" width="15.6640625" style="1" customWidth="1"/>
    <col min="30" max="30" width="19.6640625" style="1" customWidth="1"/>
    <col min="31" max="31" width="38.6640625" style="1" customWidth="1"/>
    <col min="32" max="51" width="16.109375" style="1" customWidth="1"/>
    <col min="52" max="52" width="17.44140625" style="1" customWidth="1"/>
    <col min="53" max="55" width="16.109375" style="1" customWidth="1"/>
    <col min="56" max="56" width="16.6640625" style="1" customWidth="1"/>
    <col min="57" max="59" width="15" style="1" customWidth="1"/>
    <col min="60" max="60" width="17.6640625" style="1" customWidth="1"/>
    <col min="61" max="61" width="97" style="3" customWidth="1"/>
    <col min="62" max="62" width="45.44140625" style="3" customWidth="1"/>
    <col min="63" max="63" width="33.109375" style="4" customWidth="1"/>
    <col min="64" max="64" width="32.33203125" style="4" customWidth="1"/>
    <col min="65" max="65" width="27.33203125" style="4" customWidth="1"/>
    <col min="66" max="66" width="11.88671875" style="3" customWidth="1"/>
    <col min="67" max="67" width="114.88671875" style="3" customWidth="1"/>
    <col min="68" max="68" width="49.88671875" style="3" customWidth="1"/>
    <col min="69" max="69" width="32.6640625" style="3" customWidth="1"/>
    <col min="70" max="70" width="32.33203125" style="3" customWidth="1"/>
    <col min="71" max="71" width="27.33203125" style="3" customWidth="1"/>
    <col min="72" max="16384" width="10.6640625" style="1"/>
  </cols>
  <sheetData>
    <row r="1" spans="1:71" s="20" customFormat="1" ht="207.95" customHeight="1" x14ac:dyDescent="0.5">
      <c r="A1" s="152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8" t="s">
        <v>91</v>
      </c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0" t="s">
        <v>91</v>
      </c>
      <c r="BJ1" s="150"/>
      <c r="BK1" s="150"/>
      <c r="BL1" s="150"/>
      <c r="BM1" s="150"/>
      <c r="BN1" s="150"/>
      <c r="BO1" s="150"/>
      <c r="BP1" s="150"/>
      <c r="BQ1" s="150"/>
      <c r="BR1" s="150"/>
      <c r="BS1" s="151"/>
    </row>
    <row r="2" spans="1:71" ht="65.099999999999994" customHeight="1" x14ac:dyDescent="0.35">
      <c r="A2" s="153" t="s">
        <v>100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9" t="s">
        <v>95</v>
      </c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1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1:71" ht="65.099999999999994" customHeight="1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47" t="s">
        <v>23</v>
      </c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1:71" ht="65.099999999999994" customHeight="1" x14ac:dyDescent="0.4">
      <c r="A4" s="10">
        <v>43540</v>
      </c>
      <c r="B4" s="11">
        <v>0.625</v>
      </c>
      <c r="C4" s="12">
        <v>0.63541666666666663</v>
      </c>
      <c r="D4" s="12">
        <v>0.64583333333333304</v>
      </c>
      <c r="E4" s="12">
        <v>0.65625</v>
      </c>
      <c r="F4" s="11">
        <v>0.66666666666666696</v>
      </c>
      <c r="G4" s="12">
        <v>0.67708333333333304</v>
      </c>
      <c r="H4" s="12">
        <v>0.6875</v>
      </c>
      <c r="I4" s="12">
        <v>0.69791666666666596</v>
      </c>
      <c r="J4" s="11">
        <v>0.70833333333333304</v>
      </c>
      <c r="K4" s="12">
        <v>0.71875</v>
      </c>
      <c r="L4" s="12">
        <v>0.72916666666666596</v>
      </c>
      <c r="M4" s="12">
        <v>0.73958333333333304</v>
      </c>
      <c r="N4" s="11">
        <v>0.750000000000001</v>
      </c>
      <c r="O4" s="12">
        <v>0.76041666666666796</v>
      </c>
      <c r="P4" s="12">
        <v>0.77083333333333504</v>
      </c>
      <c r="Q4" s="12">
        <v>0.781250000000002</v>
      </c>
      <c r="R4" s="11">
        <v>0.79166666666666896</v>
      </c>
      <c r="S4" s="12">
        <v>0.80208333333333603</v>
      </c>
      <c r="T4" s="12">
        <v>0.812500000000003</v>
      </c>
      <c r="U4" s="12">
        <v>0.82291666666666996</v>
      </c>
      <c r="V4" s="11">
        <v>0.83333333333333703</v>
      </c>
      <c r="W4" s="12">
        <v>0.843750000000004</v>
      </c>
      <c r="X4" s="12">
        <v>0.85416666666666996</v>
      </c>
      <c r="Y4" s="12">
        <v>0.86458333333333703</v>
      </c>
      <c r="Z4" s="11">
        <v>0.875000000000004</v>
      </c>
      <c r="AA4" s="12">
        <v>0.88541666666667096</v>
      </c>
      <c r="AB4" s="12">
        <v>0.89583333333333803</v>
      </c>
      <c r="AC4" s="12">
        <v>0.906250000000005</v>
      </c>
      <c r="AD4" s="11">
        <v>0.91666666666667196</v>
      </c>
      <c r="AE4" s="10">
        <v>43562</v>
      </c>
      <c r="AF4" s="124" t="s">
        <v>55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97"/>
      <c r="BJ4" s="54"/>
      <c r="BK4" s="21"/>
      <c r="BL4" s="21"/>
      <c r="BM4" s="21"/>
      <c r="BN4" s="5"/>
      <c r="BO4" s="54"/>
      <c r="BP4" s="54"/>
      <c r="BQ4" s="55"/>
      <c r="BR4" s="55"/>
      <c r="BS4" s="55"/>
    </row>
    <row r="5" spans="1:71" ht="65.099999999999994" customHeight="1" x14ac:dyDescent="0.35">
      <c r="A5" s="132" t="s">
        <v>12</v>
      </c>
      <c r="B5" s="155" t="s">
        <v>18</v>
      </c>
      <c r="C5" s="155"/>
      <c r="D5" s="156" t="s">
        <v>7</v>
      </c>
      <c r="E5" s="156"/>
      <c r="F5" s="156"/>
      <c r="G5" s="156"/>
      <c r="H5" s="157" t="s">
        <v>9</v>
      </c>
      <c r="I5" s="157"/>
      <c r="J5" s="157"/>
      <c r="K5" s="157"/>
      <c r="L5" s="157" t="s">
        <v>9</v>
      </c>
      <c r="M5" s="157"/>
      <c r="N5" s="157"/>
      <c r="O5" s="157"/>
      <c r="P5" s="119" t="s">
        <v>1</v>
      </c>
      <c r="Q5" s="138" t="s">
        <v>4</v>
      </c>
      <c r="R5" s="138"/>
      <c r="S5" s="138"/>
      <c r="T5" s="138"/>
      <c r="U5" s="138" t="s">
        <v>4</v>
      </c>
      <c r="V5" s="138"/>
      <c r="W5" s="138"/>
      <c r="X5" s="138"/>
      <c r="Y5" s="138" t="s">
        <v>4</v>
      </c>
      <c r="Z5" s="138"/>
      <c r="AA5" s="138"/>
      <c r="AB5" s="138"/>
      <c r="AC5" s="117" t="s">
        <v>21</v>
      </c>
      <c r="AD5" s="117"/>
      <c r="AE5" s="128" t="s">
        <v>22</v>
      </c>
      <c r="AF5" s="11">
        <v>0.375</v>
      </c>
      <c r="AG5" s="12">
        <v>0.38541666666666669</v>
      </c>
      <c r="AH5" s="12">
        <v>0.39583333333333331</v>
      </c>
      <c r="AI5" s="12">
        <v>0.40625</v>
      </c>
      <c r="AJ5" s="11">
        <v>0.41666666666666669</v>
      </c>
      <c r="AK5" s="34">
        <v>0.42708333333333298</v>
      </c>
      <c r="AL5" s="12">
        <v>0.4375</v>
      </c>
      <c r="AM5" s="12">
        <v>0.44791666666666702</v>
      </c>
      <c r="AN5" s="35">
        <v>0.45833333333333298</v>
      </c>
      <c r="AO5" s="34">
        <v>0.46875</v>
      </c>
      <c r="AP5" s="34">
        <v>0.47916666666666702</v>
      </c>
      <c r="AQ5" s="12">
        <v>0.48958333333333398</v>
      </c>
      <c r="AR5" s="35">
        <v>0.5</v>
      </c>
      <c r="AS5" s="12">
        <v>0.51041666666666696</v>
      </c>
      <c r="AT5" s="34">
        <v>0.52083333333333404</v>
      </c>
      <c r="AU5" s="34">
        <v>0.53125</v>
      </c>
      <c r="AV5" s="35">
        <v>0.54166666666666696</v>
      </c>
      <c r="AW5" s="12">
        <v>0.55208333333333404</v>
      </c>
      <c r="AX5" s="12">
        <v>0.5625</v>
      </c>
      <c r="AY5" s="34">
        <v>0.57291666666666696</v>
      </c>
      <c r="AZ5" s="11">
        <v>0.58333333333333404</v>
      </c>
      <c r="BA5" s="12">
        <v>0.59375</v>
      </c>
      <c r="BB5" s="12">
        <v>0.60416666666666696</v>
      </c>
      <c r="BC5" s="12">
        <v>0.61458333333333404</v>
      </c>
      <c r="BD5" s="11">
        <v>0.625</v>
      </c>
      <c r="BE5" s="34">
        <v>0.63541666666666696</v>
      </c>
      <c r="BF5" s="12">
        <v>0.64583333333333404</v>
      </c>
      <c r="BG5" s="12">
        <v>0.65625</v>
      </c>
      <c r="BH5" s="35">
        <v>0.66666666666666696</v>
      </c>
      <c r="BI5" s="140" t="s">
        <v>24</v>
      </c>
      <c r="BJ5" s="140"/>
      <c r="BK5" s="140"/>
      <c r="BL5" s="140"/>
      <c r="BM5" s="140"/>
      <c r="BN5" s="6"/>
      <c r="BO5" s="140" t="s">
        <v>26</v>
      </c>
      <c r="BP5" s="140"/>
      <c r="BQ5" s="140"/>
      <c r="BR5" s="140"/>
      <c r="BS5" s="140"/>
    </row>
    <row r="6" spans="1:71" ht="65.099999999999994" customHeight="1" x14ac:dyDescent="0.35">
      <c r="A6" s="132"/>
      <c r="B6" s="120" t="s">
        <v>16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9"/>
      <c r="Q6" s="143" t="s">
        <v>17</v>
      </c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17"/>
      <c r="AD6" s="117"/>
      <c r="AE6" s="128"/>
      <c r="AF6" s="149" t="s">
        <v>93</v>
      </c>
      <c r="AG6" s="149"/>
      <c r="AH6" s="149"/>
      <c r="AI6" s="149"/>
      <c r="AJ6" s="149" t="s">
        <v>93</v>
      </c>
      <c r="AK6" s="149"/>
      <c r="AL6" s="149"/>
      <c r="AM6" s="149"/>
      <c r="AN6" s="149" t="s">
        <v>93</v>
      </c>
      <c r="AO6" s="149"/>
      <c r="AP6" s="149"/>
      <c r="AQ6" s="149"/>
      <c r="AR6" s="119" t="s">
        <v>1</v>
      </c>
      <c r="AS6" s="149" t="s">
        <v>93</v>
      </c>
      <c r="AT6" s="149"/>
      <c r="AU6" s="149"/>
      <c r="AV6" s="149"/>
      <c r="AW6" s="149" t="s">
        <v>93</v>
      </c>
      <c r="AX6" s="149"/>
      <c r="AY6" s="149"/>
      <c r="AZ6" s="149"/>
      <c r="BA6" s="156" t="s">
        <v>94</v>
      </c>
      <c r="BB6" s="156"/>
      <c r="BC6" s="156"/>
      <c r="BD6" s="156"/>
      <c r="BE6" s="164" t="s">
        <v>83</v>
      </c>
      <c r="BF6" s="164"/>
      <c r="BG6" s="164"/>
      <c r="BH6" s="164"/>
      <c r="BI6" s="43" t="s">
        <v>37</v>
      </c>
      <c r="BJ6" s="50" t="s">
        <v>43</v>
      </c>
      <c r="BK6" s="50" t="s">
        <v>34</v>
      </c>
      <c r="BL6" s="50" t="s">
        <v>35</v>
      </c>
      <c r="BM6" s="43" t="s">
        <v>36</v>
      </c>
      <c r="BN6" s="6"/>
      <c r="BO6" s="43" t="s">
        <v>37</v>
      </c>
      <c r="BP6" s="50" t="s">
        <v>43</v>
      </c>
      <c r="BQ6" s="50" t="s">
        <v>34</v>
      </c>
      <c r="BR6" s="50" t="s">
        <v>35</v>
      </c>
      <c r="BS6" s="43" t="s">
        <v>36</v>
      </c>
    </row>
    <row r="7" spans="1:71" ht="65.099999999999994" customHeight="1" x14ac:dyDescent="0.3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28"/>
      <c r="AF7" s="120" t="s">
        <v>16</v>
      </c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19"/>
      <c r="AS7" s="120" t="s">
        <v>16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64"/>
      <c r="BF7" s="164"/>
      <c r="BG7" s="164"/>
      <c r="BH7" s="164"/>
      <c r="BI7" s="106" t="s">
        <v>5</v>
      </c>
      <c r="BJ7" s="42" t="s">
        <v>82</v>
      </c>
      <c r="BK7" s="50">
        <v>10</v>
      </c>
      <c r="BL7" s="43">
        <v>9</v>
      </c>
      <c r="BM7" s="43">
        <f>SUM(BK7:BL7)</f>
        <v>19</v>
      </c>
      <c r="BN7" s="7"/>
      <c r="BO7" s="51" t="s">
        <v>81</v>
      </c>
      <c r="BP7" s="42" t="s">
        <v>46</v>
      </c>
      <c r="BQ7" s="50">
        <v>5</v>
      </c>
      <c r="BR7" s="43">
        <v>5</v>
      </c>
      <c r="BS7" s="43">
        <f>SUM(BQ7:BR7)</f>
        <v>10</v>
      </c>
    </row>
    <row r="8" spans="1:71" ht="65.099999999999994" customHeight="1" x14ac:dyDescent="0.35">
      <c r="A8" s="10">
        <v>43541</v>
      </c>
      <c r="B8" s="11">
        <v>0.625</v>
      </c>
      <c r="C8" s="12">
        <v>0.63541666666666663</v>
      </c>
      <c r="D8" s="12">
        <v>0.64583333333333304</v>
      </c>
      <c r="E8" s="12">
        <v>0.65625</v>
      </c>
      <c r="F8" s="11">
        <v>0.66666666666666696</v>
      </c>
      <c r="G8" s="12">
        <v>0.67708333333333304</v>
      </c>
      <c r="H8" s="12">
        <v>0.6875</v>
      </c>
      <c r="I8" s="12">
        <v>0.69791666666666596</v>
      </c>
      <c r="J8" s="11">
        <v>0.70833333333333304</v>
      </c>
      <c r="K8" s="12">
        <v>0.71875</v>
      </c>
      <c r="L8" s="12">
        <v>0.72916666666666596</v>
      </c>
      <c r="M8" s="12">
        <v>0.73958333333333304</v>
      </c>
      <c r="N8" s="11">
        <v>0.750000000000001</v>
      </c>
      <c r="O8" s="12">
        <v>0.76041666666666796</v>
      </c>
      <c r="P8" s="12">
        <v>0.77083333333333504</v>
      </c>
      <c r="Q8" s="12">
        <v>0.781250000000002</v>
      </c>
      <c r="R8" s="11">
        <v>0.79166666666666896</v>
      </c>
      <c r="S8" s="12">
        <v>0.80208333333333603</v>
      </c>
      <c r="T8" s="12">
        <v>0.812500000000003</v>
      </c>
      <c r="U8" s="12">
        <v>0.82291666666666996</v>
      </c>
      <c r="V8" s="11">
        <v>0.83333333333333703</v>
      </c>
      <c r="W8" s="12">
        <v>0.843750000000004</v>
      </c>
      <c r="X8" s="12">
        <v>0.85416666666666996</v>
      </c>
      <c r="Y8" s="12">
        <v>0.86458333333333703</v>
      </c>
      <c r="Z8" s="11">
        <v>0.875000000000004</v>
      </c>
      <c r="AA8" s="12">
        <v>0.88541666666667096</v>
      </c>
      <c r="AB8" s="12">
        <v>0.89583333333333803</v>
      </c>
      <c r="AC8" s="12">
        <v>0.906250000000005</v>
      </c>
      <c r="AD8" s="11">
        <v>0.91666666666667196</v>
      </c>
      <c r="AE8" s="132" t="s">
        <v>12</v>
      </c>
      <c r="AF8" s="166" t="s">
        <v>20</v>
      </c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07" t="s">
        <v>2</v>
      </c>
      <c r="BJ8" s="42" t="s">
        <v>40</v>
      </c>
      <c r="BK8" s="50">
        <v>8</v>
      </c>
      <c r="BL8" s="43">
        <v>6</v>
      </c>
      <c r="BM8" s="43">
        <f t="shared" ref="BM8:BM11" si="0">SUM(BK8:BL8)</f>
        <v>14</v>
      </c>
      <c r="BN8" s="6"/>
      <c r="BO8" s="141" t="s">
        <v>57</v>
      </c>
      <c r="BP8" s="141"/>
      <c r="BQ8" s="96">
        <f>SUM(BQ7)</f>
        <v>5</v>
      </c>
      <c r="BR8" s="96">
        <f>SUM(BR7)</f>
        <v>5</v>
      </c>
      <c r="BS8" s="96">
        <f>SUM(BS7)</f>
        <v>10</v>
      </c>
    </row>
    <row r="9" spans="1:71" ht="65.099999999999994" customHeight="1" x14ac:dyDescent="0.4">
      <c r="A9" s="132" t="s">
        <v>12</v>
      </c>
      <c r="B9" s="138" t="s">
        <v>4</v>
      </c>
      <c r="C9" s="138"/>
      <c r="D9" s="138"/>
      <c r="E9" s="138"/>
      <c r="F9" s="138" t="s">
        <v>4</v>
      </c>
      <c r="G9" s="138"/>
      <c r="H9" s="138"/>
      <c r="I9" s="138"/>
      <c r="J9" s="138" t="s">
        <v>4</v>
      </c>
      <c r="K9" s="138"/>
      <c r="L9" s="138"/>
      <c r="M9" s="138"/>
      <c r="N9" s="119" t="s">
        <v>1</v>
      </c>
      <c r="O9" s="116" t="s">
        <v>3</v>
      </c>
      <c r="P9" s="116"/>
      <c r="Q9" s="116"/>
      <c r="R9" s="116"/>
      <c r="S9" s="116" t="s">
        <v>3</v>
      </c>
      <c r="T9" s="116"/>
      <c r="U9" s="116"/>
      <c r="V9" s="116"/>
      <c r="W9" s="116" t="s">
        <v>3</v>
      </c>
      <c r="X9" s="116"/>
      <c r="Y9" s="116"/>
      <c r="Z9" s="116"/>
      <c r="AA9" s="117" t="s">
        <v>21</v>
      </c>
      <c r="AB9" s="117"/>
      <c r="AC9" s="117"/>
      <c r="AD9" s="117"/>
      <c r="AE9" s="132"/>
      <c r="AF9" s="11">
        <v>0.625</v>
      </c>
      <c r="AG9" s="12">
        <v>0.63541666666666663</v>
      </c>
      <c r="AH9" s="12">
        <v>0.64583333333333304</v>
      </c>
      <c r="AI9" s="12">
        <v>0.65625</v>
      </c>
      <c r="AJ9" s="11">
        <v>0.66666666666666696</v>
      </c>
      <c r="AK9" s="12">
        <v>0.67708333333333304</v>
      </c>
      <c r="AL9" s="12">
        <v>0.6875</v>
      </c>
      <c r="AM9" s="12">
        <v>0.69791666666666596</v>
      </c>
      <c r="AN9" s="11">
        <v>0.70833333333333304</v>
      </c>
      <c r="AO9" s="12">
        <v>0.71875</v>
      </c>
      <c r="AP9" s="12">
        <v>0.72916666666666596</v>
      </c>
      <c r="AQ9" s="12">
        <v>0.73958333333333304</v>
      </c>
      <c r="AR9" s="11">
        <v>0.750000000000001</v>
      </c>
      <c r="AS9" s="12">
        <v>0.76041666666666796</v>
      </c>
      <c r="AT9" s="12">
        <v>0.77083333333333504</v>
      </c>
      <c r="AU9" s="12">
        <v>0.781250000000002</v>
      </c>
      <c r="AV9" s="11">
        <v>0.79166666666666896</v>
      </c>
      <c r="AW9" s="12">
        <v>0.80208333333333603</v>
      </c>
      <c r="AX9" s="12">
        <v>0.812500000000003</v>
      </c>
      <c r="AY9" s="12">
        <v>0.82291666666666996</v>
      </c>
      <c r="AZ9" s="11">
        <v>0.83333333333333703</v>
      </c>
      <c r="BA9" s="12">
        <v>0.843750000000004</v>
      </c>
      <c r="BB9" s="12">
        <v>0.85416666666666996</v>
      </c>
      <c r="BC9" s="12">
        <v>0.86458333333333703</v>
      </c>
      <c r="BD9" s="11">
        <v>0.875000000000004</v>
      </c>
      <c r="BE9" s="12">
        <v>0.88541666666667096</v>
      </c>
      <c r="BF9" s="12">
        <v>0.89583333333333803</v>
      </c>
      <c r="BG9" s="12">
        <v>0.906250000000005</v>
      </c>
      <c r="BH9" s="11">
        <v>0.91666666666667196</v>
      </c>
      <c r="BI9" s="108" t="s">
        <v>8</v>
      </c>
      <c r="BJ9" s="42" t="s">
        <v>41</v>
      </c>
      <c r="BK9" s="50">
        <v>4</v>
      </c>
      <c r="BL9" s="43">
        <v>12</v>
      </c>
      <c r="BM9" s="43">
        <f t="shared" si="0"/>
        <v>16</v>
      </c>
      <c r="BN9" s="19"/>
      <c r="BO9" s="23"/>
      <c r="BP9" s="23"/>
      <c r="BQ9" s="23"/>
      <c r="BR9" s="23"/>
      <c r="BS9" s="30"/>
    </row>
    <row r="10" spans="1:71" ht="65.099999999999994" customHeight="1" x14ac:dyDescent="0.35">
      <c r="A10" s="132"/>
      <c r="B10" s="143" t="s">
        <v>17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19"/>
      <c r="O10" s="134" t="s">
        <v>16</v>
      </c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17"/>
      <c r="AB10" s="117"/>
      <c r="AC10" s="117"/>
      <c r="AD10" s="117"/>
      <c r="AE10" s="132"/>
      <c r="AF10" s="164" t="s">
        <v>83</v>
      </c>
      <c r="AG10" s="164"/>
      <c r="AH10" s="164"/>
      <c r="AI10" s="164"/>
      <c r="AJ10" s="164"/>
      <c r="AK10" s="131" t="s">
        <v>11</v>
      </c>
      <c r="AL10" s="131"/>
      <c r="AM10" s="131"/>
      <c r="AN10" s="119" t="s">
        <v>1</v>
      </c>
      <c r="AO10" s="165" t="s">
        <v>9</v>
      </c>
      <c r="AP10" s="165"/>
      <c r="AQ10" s="165"/>
      <c r="AR10" s="119" t="s">
        <v>1</v>
      </c>
      <c r="AS10" s="138" t="s">
        <v>4</v>
      </c>
      <c r="AT10" s="138"/>
      <c r="AU10" s="138"/>
      <c r="AV10" s="138"/>
      <c r="AW10" s="119" t="s">
        <v>1</v>
      </c>
      <c r="AX10" s="133" t="s">
        <v>19</v>
      </c>
      <c r="AY10" s="133"/>
      <c r="AZ10" s="133"/>
      <c r="BA10" s="133"/>
      <c r="BB10" s="117" t="s">
        <v>21</v>
      </c>
      <c r="BC10" s="117"/>
      <c r="BD10" s="117"/>
      <c r="BE10" s="117"/>
      <c r="BF10" s="117"/>
      <c r="BG10" s="117"/>
      <c r="BH10" s="117"/>
      <c r="BI10" s="109" t="s">
        <v>14</v>
      </c>
      <c r="BJ10" s="42" t="s">
        <v>42</v>
      </c>
      <c r="BK10" s="50">
        <v>4</v>
      </c>
      <c r="BL10" s="43">
        <v>8</v>
      </c>
      <c r="BM10" s="43">
        <f t="shared" si="0"/>
        <v>12</v>
      </c>
      <c r="BN10" s="6"/>
      <c r="BO10" s="140" t="s">
        <v>27</v>
      </c>
      <c r="BP10" s="140"/>
      <c r="BQ10" s="140"/>
      <c r="BR10" s="140"/>
      <c r="BS10" s="140"/>
    </row>
    <row r="11" spans="1:71" ht="65.099999999999994" customHeight="1" x14ac:dyDescent="0.3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2"/>
      <c r="AF11" s="164"/>
      <c r="AG11" s="164"/>
      <c r="AH11" s="164"/>
      <c r="AI11" s="164"/>
      <c r="AJ11" s="164"/>
      <c r="AK11" s="134" t="s">
        <v>16</v>
      </c>
      <c r="AL11" s="134"/>
      <c r="AM11" s="134"/>
      <c r="AN11" s="119"/>
      <c r="AO11" s="120" t="s">
        <v>16</v>
      </c>
      <c r="AP11" s="120"/>
      <c r="AQ11" s="120"/>
      <c r="AR11" s="119"/>
      <c r="AS11" s="120" t="s">
        <v>16</v>
      </c>
      <c r="AT11" s="120"/>
      <c r="AU11" s="120"/>
      <c r="AV11" s="120"/>
      <c r="AW11" s="119"/>
      <c r="AX11" s="120" t="s">
        <v>16</v>
      </c>
      <c r="AY11" s="120"/>
      <c r="AZ11" s="120"/>
      <c r="BA11" s="120"/>
      <c r="BB11" s="117"/>
      <c r="BC11" s="117"/>
      <c r="BD11" s="117"/>
      <c r="BE11" s="117"/>
      <c r="BF11" s="117"/>
      <c r="BG11" s="117"/>
      <c r="BH11" s="117"/>
      <c r="BI11" s="110" t="s">
        <v>6</v>
      </c>
      <c r="BJ11" s="42" t="s">
        <v>41</v>
      </c>
      <c r="BK11" s="50">
        <v>1</v>
      </c>
      <c r="BL11" s="43">
        <v>4</v>
      </c>
      <c r="BM11" s="43">
        <f t="shared" si="0"/>
        <v>5</v>
      </c>
      <c r="BN11" s="6"/>
      <c r="BO11" s="43" t="s">
        <v>38</v>
      </c>
      <c r="BP11" s="50" t="s">
        <v>43</v>
      </c>
      <c r="BQ11" s="50" t="s">
        <v>34</v>
      </c>
      <c r="BR11" s="50" t="s">
        <v>35</v>
      </c>
      <c r="BS11" s="43" t="s">
        <v>36</v>
      </c>
    </row>
    <row r="12" spans="1:71" ht="65.099999999999994" customHeight="1" x14ac:dyDescent="0.35">
      <c r="A12" s="10">
        <v>43547</v>
      </c>
      <c r="B12" s="11">
        <v>0.625</v>
      </c>
      <c r="C12" s="12">
        <v>0.63541666666666663</v>
      </c>
      <c r="D12" s="12">
        <v>0.64583333333333304</v>
      </c>
      <c r="E12" s="12">
        <v>0.65625</v>
      </c>
      <c r="F12" s="11">
        <v>0.66666666666666696</v>
      </c>
      <c r="G12" s="12">
        <v>0.67708333333333304</v>
      </c>
      <c r="H12" s="12">
        <v>0.6875</v>
      </c>
      <c r="I12" s="12">
        <v>0.69791666666666596</v>
      </c>
      <c r="J12" s="11">
        <v>0.70833333333333304</v>
      </c>
      <c r="K12" s="12">
        <v>0.71875</v>
      </c>
      <c r="L12" s="12">
        <v>0.72916666666666596</v>
      </c>
      <c r="M12" s="12">
        <v>0.73958333333333304</v>
      </c>
      <c r="N12" s="11">
        <v>0.750000000000001</v>
      </c>
      <c r="O12" s="12">
        <v>0.76041666666666796</v>
      </c>
      <c r="P12" s="12">
        <v>0.77083333333333504</v>
      </c>
      <c r="Q12" s="12">
        <v>0.781250000000002</v>
      </c>
      <c r="R12" s="11">
        <v>0.79166666666666896</v>
      </c>
      <c r="S12" s="12">
        <v>0.80208333333333603</v>
      </c>
      <c r="T12" s="12">
        <v>0.812500000000003</v>
      </c>
      <c r="U12" s="12">
        <v>0.82291666666666996</v>
      </c>
      <c r="V12" s="11">
        <v>0.83333333333333703</v>
      </c>
      <c r="W12" s="12">
        <v>0.843750000000004</v>
      </c>
      <c r="X12" s="12">
        <v>0.85416666666666996</v>
      </c>
      <c r="Y12" s="12">
        <v>0.86458333333333703</v>
      </c>
      <c r="Z12" s="11">
        <v>0.875000000000004</v>
      </c>
      <c r="AA12" s="12">
        <v>0.88541666666667096</v>
      </c>
      <c r="AB12" s="12">
        <v>0.89583333333333803</v>
      </c>
      <c r="AC12" s="12">
        <v>0.906250000000005</v>
      </c>
      <c r="AD12" s="11">
        <v>0.91666666666667196</v>
      </c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41" t="s">
        <v>59</v>
      </c>
      <c r="BJ12" s="141"/>
      <c r="BK12" s="96">
        <f>SUM(BK7:BK11)</f>
        <v>27</v>
      </c>
      <c r="BL12" s="96">
        <f t="shared" ref="BL12" si="1">SUM(BL7:BL11)</f>
        <v>39</v>
      </c>
      <c r="BM12" s="96">
        <f>SUM(BK12:BL12)</f>
        <v>66</v>
      </c>
      <c r="BN12" s="6"/>
      <c r="BO12" s="41" t="s">
        <v>28</v>
      </c>
      <c r="BP12" s="42" t="s">
        <v>103</v>
      </c>
      <c r="BQ12" s="43">
        <v>5</v>
      </c>
      <c r="BR12" s="43">
        <v>6</v>
      </c>
      <c r="BS12" s="43">
        <f>SUM(BQ12:BR12)</f>
        <v>11</v>
      </c>
    </row>
    <row r="13" spans="1:71" ht="65.099999999999994" customHeight="1" x14ac:dyDescent="0.4">
      <c r="A13" s="132" t="s">
        <v>12</v>
      </c>
      <c r="B13" s="144" t="s">
        <v>9</v>
      </c>
      <c r="C13" s="144"/>
      <c r="D13" s="144"/>
      <c r="E13" s="144"/>
      <c r="F13" s="144" t="s">
        <v>9</v>
      </c>
      <c r="G13" s="144"/>
      <c r="H13" s="144"/>
      <c r="I13" s="144"/>
      <c r="J13" s="119" t="s">
        <v>1</v>
      </c>
      <c r="K13" s="131" t="s">
        <v>11</v>
      </c>
      <c r="L13" s="131"/>
      <c r="M13" s="131"/>
      <c r="N13" s="131"/>
      <c r="O13" s="131" t="s">
        <v>11</v>
      </c>
      <c r="P13" s="131"/>
      <c r="Q13" s="131"/>
      <c r="R13" s="131"/>
      <c r="S13" s="119" t="s">
        <v>1</v>
      </c>
      <c r="T13" s="138" t="s">
        <v>4</v>
      </c>
      <c r="U13" s="138"/>
      <c r="V13" s="138"/>
      <c r="W13" s="138"/>
      <c r="X13" s="138" t="s">
        <v>4</v>
      </c>
      <c r="Y13" s="138"/>
      <c r="Z13" s="138"/>
      <c r="AA13" s="138"/>
      <c r="AB13" s="117" t="s">
        <v>21</v>
      </c>
      <c r="AC13" s="117"/>
      <c r="AD13" s="117"/>
      <c r="AE13" s="125">
        <v>43568</v>
      </c>
      <c r="AF13" s="124" t="s">
        <v>27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98"/>
      <c r="BJ13" s="22"/>
      <c r="BK13" s="21"/>
      <c r="BL13" s="21"/>
      <c r="BM13" s="21"/>
      <c r="BN13" s="18"/>
      <c r="BO13" s="44" t="s">
        <v>76</v>
      </c>
      <c r="BP13" s="45" t="s">
        <v>44</v>
      </c>
      <c r="BQ13" s="43">
        <v>6</v>
      </c>
      <c r="BR13" s="43">
        <v>12</v>
      </c>
      <c r="BS13" s="43">
        <f>SUM(BQ13:BR13)</f>
        <v>18</v>
      </c>
    </row>
    <row r="14" spans="1:71" ht="65.099999999999994" customHeight="1" x14ac:dyDescent="0.35">
      <c r="A14" s="132"/>
      <c r="B14" s="120" t="s">
        <v>16</v>
      </c>
      <c r="C14" s="120"/>
      <c r="D14" s="120"/>
      <c r="E14" s="120"/>
      <c r="F14" s="120"/>
      <c r="G14" s="120"/>
      <c r="H14" s="120"/>
      <c r="I14" s="120"/>
      <c r="J14" s="119"/>
      <c r="K14" s="120" t="s">
        <v>16</v>
      </c>
      <c r="L14" s="120"/>
      <c r="M14" s="120"/>
      <c r="N14" s="120"/>
      <c r="O14" s="120"/>
      <c r="P14" s="120"/>
      <c r="Q14" s="120"/>
      <c r="R14" s="120"/>
      <c r="S14" s="119"/>
      <c r="T14" s="143" t="s">
        <v>17</v>
      </c>
      <c r="U14" s="143"/>
      <c r="V14" s="143"/>
      <c r="W14" s="143"/>
      <c r="X14" s="143"/>
      <c r="Y14" s="143"/>
      <c r="Z14" s="143"/>
      <c r="AA14" s="143"/>
      <c r="AB14" s="117"/>
      <c r="AC14" s="117"/>
      <c r="AD14" s="117"/>
      <c r="AE14" s="126"/>
      <c r="AF14" s="11">
        <v>0.625</v>
      </c>
      <c r="AG14" s="12">
        <v>0.63541666666666663</v>
      </c>
      <c r="AH14" s="12">
        <v>0.64583333333333304</v>
      </c>
      <c r="AI14" s="12">
        <v>0.65625</v>
      </c>
      <c r="AJ14" s="11">
        <v>0.66666666666666696</v>
      </c>
      <c r="AK14" s="12">
        <v>0.67708333333333304</v>
      </c>
      <c r="AL14" s="12">
        <v>0.6875</v>
      </c>
      <c r="AM14" s="12">
        <v>0.69791666666666596</v>
      </c>
      <c r="AN14" s="11">
        <v>0.70833333333333304</v>
      </c>
      <c r="AO14" s="12">
        <v>0.71875</v>
      </c>
      <c r="AP14" s="12">
        <v>0.72916666666666596</v>
      </c>
      <c r="AQ14" s="12">
        <v>0.73958333333333304</v>
      </c>
      <c r="AR14" s="11">
        <v>0.750000000000001</v>
      </c>
      <c r="AS14" s="12">
        <v>0.76041666666666796</v>
      </c>
      <c r="AT14" s="12">
        <v>0.77083333333333504</v>
      </c>
      <c r="AU14" s="12">
        <v>0.781250000000002</v>
      </c>
      <c r="AV14" s="11">
        <v>0.79166666666666896</v>
      </c>
      <c r="AW14" s="12">
        <v>0.80208333333333603</v>
      </c>
      <c r="AX14" s="12">
        <v>0.812500000000003</v>
      </c>
      <c r="AY14" s="12">
        <v>0.82291666666666996</v>
      </c>
      <c r="AZ14" s="11">
        <v>0.83333333333333703</v>
      </c>
      <c r="BA14" s="12">
        <v>0.843750000000004</v>
      </c>
      <c r="BB14" s="12">
        <v>0.85416666666666996</v>
      </c>
      <c r="BC14" s="12">
        <v>0.86458333333333703</v>
      </c>
      <c r="BD14" s="11">
        <v>0.875000000000004</v>
      </c>
      <c r="BE14" s="12">
        <v>0.88541666666667096</v>
      </c>
      <c r="BF14" s="12">
        <v>0.89583333333333803</v>
      </c>
      <c r="BG14" s="12">
        <v>0.906250000000005</v>
      </c>
      <c r="BH14" s="11">
        <v>0.91666666666667196</v>
      </c>
      <c r="BI14" s="140" t="s">
        <v>25</v>
      </c>
      <c r="BJ14" s="140"/>
      <c r="BK14" s="140"/>
      <c r="BL14" s="140"/>
      <c r="BM14" s="140"/>
      <c r="BN14" s="6"/>
      <c r="BO14" s="46" t="s">
        <v>101</v>
      </c>
      <c r="BP14" s="42" t="s">
        <v>74</v>
      </c>
      <c r="BQ14" s="43">
        <v>5</v>
      </c>
      <c r="BR14" s="43">
        <v>7</v>
      </c>
      <c r="BS14" s="43">
        <f>SUM(BQ14:BR14)</f>
        <v>12</v>
      </c>
    </row>
    <row r="15" spans="1:71" ht="65.099999999999994" customHeight="1" x14ac:dyDescent="0.3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2" t="s">
        <v>12</v>
      </c>
      <c r="AF15" s="135" t="s">
        <v>69</v>
      </c>
      <c r="AG15" s="135"/>
      <c r="AH15" s="135"/>
      <c r="AI15" s="135"/>
      <c r="AJ15" s="135" t="s">
        <v>69</v>
      </c>
      <c r="AK15" s="135"/>
      <c r="AL15" s="135"/>
      <c r="AM15" s="135"/>
      <c r="AN15" s="135" t="s">
        <v>69</v>
      </c>
      <c r="AO15" s="135"/>
      <c r="AP15" s="135"/>
      <c r="AQ15" s="135"/>
      <c r="AR15" s="119" t="s">
        <v>1</v>
      </c>
      <c r="AS15" s="116" t="s">
        <v>77</v>
      </c>
      <c r="AT15" s="116"/>
      <c r="AU15" s="116"/>
      <c r="AV15" s="116"/>
      <c r="AW15" s="116" t="s">
        <v>77</v>
      </c>
      <c r="AX15" s="116"/>
      <c r="AY15" s="116"/>
      <c r="AZ15" s="116"/>
      <c r="BA15" s="116" t="s">
        <v>77</v>
      </c>
      <c r="BB15" s="116"/>
      <c r="BC15" s="116"/>
      <c r="BD15" s="116"/>
      <c r="BE15" s="117" t="s">
        <v>21</v>
      </c>
      <c r="BF15" s="117"/>
      <c r="BG15" s="117"/>
      <c r="BH15" s="117"/>
      <c r="BI15" s="43" t="s">
        <v>37</v>
      </c>
      <c r="BJ15" s="50" t="s">
        <v>43</v>
      </c>
      <c r="BK15" s="50" t="s">
        <v>34</v>
      </c>
      <c r="BL15" s="50" t="s">
        <v>35</v>
      </c>
      <c r="BM15" s="43" t="s">
        <v>36</v>
      </c>
      <c r="BN15" s="6"/>
      <c r="BO15" s="47" t="s">
        <v>102</v>
      </c>
      <c r="BP15" s="42" t="s">
        <v>74</v>
      </c>
      <c r="BQ15" s="43">
        <v>4</v>
      </c>
      <c r="BR15" s="43">
        <v>7</v>
      </c>
      <c r="BS15" s="43">
        <f>SUM(BQ15:BR15)</f>
        <v>11</v>
      </c>
    </row>
    <row r="16" spans="1:71" ht="65.099999999999994" customHeight="1" x14ac:dyDescent="0.35">
      <c r="A16" s="10">
        <v>43548</v>
      </c>
      <c r="B16" s="11">
        <v>0.625</v>
      </c>
      <c r="C16" s="12">
        <v>0.63541666666666663</v>
      </c>
      <c r="D16" s="12">
        <v>0.64583333333333304</v>
      </c>
      <c r="E16" s="12">
        <v>0.65625</v>
      </c>
      <c r="F16" s="11">
        <v>0.66666666666666696</v>
      </c>
      <c r="G16" s="12">
        <v>0.67708333333333304</v>
      </c>
      <c r="H16" s="12">
        <v>0.6875</v>
      </c>
      <c r="I16" s="12">
        <v>0.69791666666666596</v>
      </c>
      <c r="J16" s="11">
        <v>0.70833333333333304</v>
      </c>
      <c r="K16" s="12">
        <v>0.71875</v>
      </c>
      <c r="L16" s="12">
        <v>0.72916666666666596</v>
      </c>
      <c r="M16" s="12">
        <v>0.73958333333333304</v>
      </c>
      <c r="N16" s="11">
        <v>0.750000000000001</v>
      </c>
      <c r="O16" s="12">
        <v>0.76041666666666796</v>
      </c>
      <c r="P16" s="12">
        <v>0.77083333333333504</v>
      </c>
      <c r="Q16" s="12">
        <v>0.781250000000002</v>
      </c>
      <c r="R16" s="11">
        <v>0.79166666666666896</v>
      </c>
      <c r="S16" s="12">
        <v>0.80208333333333603</v>
      </c>
      <c r="T16" s="12">
        <v>0.812500000000003</v>
      </c>
      <c r="U16" s="12">
        <v>0.82291666666666996</v>
      </c>
      <c r="V16" s="11">
        <v>0.83333333333333703</v>
      </c>
      <c r="W16" s="12">
        <v>0.843750000000004</v>
      </c>
      <c r="X16" s="12">
        <v>0.85416666666666996</v>
      </c>
      <c r="Y16" s="12">
        <v>0.86458333333333703</v>
      </c>
      <c r="Z16" s="11">
        <v>0.875000000000004</v>
      </c>
      <c r="AA16" s="12">
        <v>0.88541666666667096</v>
      </c>
      <c r="AB16" s="12">
        <v>0.89583333333333803</v>
      </c>
      <c r="AC16" s="12">
        <v>0.906250000000005</v>
      </c>
      <c r="AD16" s="11">
        <v>0.91666666666667196</v>
      </c>
      <c r="AE16" s="132"/>
      <c r="AF16" s="120" t="s">
        <v>16</v>
      </c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19"/>
      <c r="AS16" s="120" t="s">
        <v>16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17"/>
      <c r="BF16" s="117"/>
      <c r="BG16" s="117"/>
      <c r="BH16" s="117"/>
      <c r="BI16" s="44" t="s">
        <v>0</v>
      </c>
      <c r="BJ16" s="42" t="s">
        <v>44</v>
      </c>
      <c r="BK16" s="50">
        <v>6</v>
      </c>
      <c r="BL16" s="43">
        <v>8</v>
      </c>
      <c r="BM16" s="43">
        <f>SUM(BK16:BL16)</f>
        <v>14</v>
      </c>
      <c r="BN16" s="6"/>
      <c r="BO16" s="48" t="s">
        <v>39</v>
      </c>
      <c r="BP16" s="49" t="s">
        <v>67</v>
      </c>
      <c r="BQ16" s="43">
        <v>10</v>
      </c>
      <c r="BR16" s="43">
        <v>6</v>
      </c>
      <c r="BS16" s="43">
        <f>SUM(BQ16:BR16)</f>
        <v>16</v>
      </c>
    </row>
    <row r="17" spans="1:71" ht="65.099999999999994" customHeight="1" x14ac:dyDescent="0.35">
      <c r="A17" s="132" t="s">
        <v>12</v>
      </c>
      <c r="B17" s="133" t="s">
        <v>19</v>
      </c>
      <c r="C17" s="133"/>
      <c r="D17" s="133"/>
      <c r="E17" s="133"/>
      <c r="F17" s="133" t="s">
        <v>19</v>
      </c>
      <c r="G17" s="133"/>
      <c r="H17" s="133"/>
      <c r="I17" s="133"/>
      <c r="J17" s="133" t="s">
        <v>19</v>
      </c>
      <c r="K17" s="133"/>
      <c r="L17" s="133"/>
      <c r="M17" s="133"/>
      <c r="N17" s="119" t="s">
        <v>1</v>
      </c>
      <c r="O17" s="133" t="s">
        <v>19</v>
      </c>
      <c r="P17" s="133"/>
      <c r="Q17" s="133"/>
      <c r="R17" s="133"/>
      <c r="S17" s="133" t="s">
        <v>19</v>
      </c>
      <c r="T17" s="133"/>
      <c r="U17" s="133"/>
      <c r="V17" s="133"/>
      <c r="W17" s="133" t="s">
        <v>19</v>
      </c>
      <c r="X17" s="133"/>
      <c r="Y17" s="133"/>
      <c r="Z17" s="133"/>
      <c r="AA17" s="139" t="s">
        <v>19</v>
      </c>
      <c r="AB17" s="139"/>
      <c r="AC17" s="117" t="s">
        <v>21</v>
      </c>
      <c r="AD17" s="117"/>
      <c r="AE17" s="168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70"/>
      <c r="BI17" s="105" t="s">
        <v>10</v>
      </c>
      <c r="BJ17" s="42" t="s">
        <v>45</v>
      </c>
      <c r="BK17" s="50">
        <v>5</v>
      </c>
      <c r="BL17" s="43">
        <v>5</v>
      </c>
      <c r="BM17" s="43">
        <f>SUM(BK17:BL17)</f>
        <v>10</v>
      </c>
      <c r="BN17" s="6"/>
      <c r="BO17" s="141" t="s">
        <v>60</v>
      </c>
      <c r="BP17" s="141"/>
      <c r="BQ17" s="96">
        <f>SUM(BQ12:BQ16)</f>
        <v>30</v>
      </c>
      <c r="BR17" s="96">
        <f t="shared" ref="BR17:BS17" si="2">SUM(BR12:BR16)</f>
        <v>38</v>
      </c>
      <c r="BS17" s="96">
        <f t="shared" si="2"/>
        <v>68</v>
      </c>
    </row>
    <row r="18" spans="1:71" ht="65.099999999999994" customHeight="1" x14ac:dyDescent="0.35">
      <c r="A18" s="132"/>
      <c r="B18" s="143" t="s">
        <v>17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19"/>
      <c r="O18" s="143" t="s">
        <v>17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17"/>
      <c r="AD18" s="117"/>
      <c r="AE18" s="125">
        <v>43569</v>
      </c>
      <c r="AF18" s="124" t="s">
        <v>27</v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41" t="s">
        <v>58</v>
      </c>
      <c r="BJ18" s="141"/>
      <c r="BK18" s="96">
        <f>SUM(BK16:BK17)</f>
        <v>11</v>
      </c>
      <c r="BL18" s="96">
        <f>SUM(BL16:BL17)</f>
        <v>13</v>
      </c>
      <c r="BM18" s="96">
        <f>SUM(BM16:BM17)</f>
        <v>24</v>
      </c>
      <c r="BN18" s="19"/>
      <c r="BO18" s="167"/>
      <c r="BP18" s="167"/>
      <c r="BQ18" s="24"/>
      <c r="BR18" s="24"/>
      <c r="BS18" s="31"/>
    </row>
    <row r="19" spans="1:71" ht="65.099999999999994" customHeight="1" x14ac:dyDescent="0.4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26"/>
      <c r="AF19" s="11">
        <v>0.375</v>
      </c>
      <c r="AG19" s="12">
        <v>0.38541666666666669</v>
      </c>
      <c r="AH19" s="12">
        <v>0.39583333333333331</v>
      </c>
      <c r="AI19" s="12">
        <v>0.40625</v>
      </c>
      <c r="AJ19" s="11">
        <v>0.41666666666666669</v>
      </c>
      <c r="AK19" s="34">
        <v>0.42708333333333298</v>
      </c>
      <c r="AL19" s="12">
        <v>0.4375</v>
      </c>
      <c r="AM19" s="12">
        <v>0.44791666666666702</v>
      </c>
      <c r="AN19" s="35">
        <v>0.45833333333333298</v>
      </c>
      <c r="AO19" s="34">
        <v>0.46875</v>
      </c>
      <c r="AP19" s="34">
        <v>0.47916666666666702</v>
      </c>
      <c r="AQ19" s="12">
        <v>0.48958333333333398</v>
      </c>
      <c r="AR19" s="35">
        <v>0.5</v>
      </c>
      <c r="AS19" s="12">
        <v>0.51041666666666696</v>
      </c>
      <c r="AT19" s="34">
        <v>0.52083333333333404</v>
      </c>
      <c r="AU19" s="34">
        <v>0.53125</v>
      </c>
      <c r="AV19" s="35">
        <v>0.54166666666666696</v>
      </c>
      <c r="AW19" s="12">
        <v>0.55208333333333404</v>
      </c>
      <c r="AX19" s="12">
        <v>0.5625</v>
      </c>
      <c r="AY19" s="34">
        <v>0.57291666666666696</v>
      </c>
      <c r="AZ19" s="11">
        <v>0.58333333333333404</v>
      </c>
      <c r="BA19" s="12">
        <v>0.59375</v>
      </c>
      <c r="BB19" s="12">
        <v>0.60416666666666696</v>
      </c>
      <c r="BC19" s="12">
        <v>0.61458333333333404</v>
      </c>
      <c r="BD19" s="11">
        <v>0.625</v>
      </c>
      <c r="BE19" s="34">
        <v>0.63541666666666696</v>
      </c>
      <c r="BF19" s="12">
        <v>0.64583333333333404</v>
      </c>
      <c r="BG19" s="12">
        <v>0.65625</v>
      </c>
      <c r="BH19" s="35">
        <v>0.66666666666666696</v>
      </c>
      <c r="BI19" s="36"/>
      <c r="BJ19" s="16"/>
      <c r="BK19" s="25"/>
      <c r="BL19" s="25"/>
      <c r="BM19" s="25"/>
      <c r="BN19" s="14"/>
      <c r="BO19" s="8"/>
      <c r="BP19" s="13"/>
      <c r="BQ19" s="53" t="s">
        <v>34</v>
      </c>
      <c r="BR19" s="50" t="s">
        <v>35</v>
      </c>
      <c r="BS19" s="43" t="s">
        <v>36</v>
      </c>
    </row>
    <row r="20" spans="1:71" ht="65.099999999999994" customHeight="1" x14ac:dyDescent="0.4">
      <c r="A20" s="10">
        <v>43554</v>
      </c>
      <c r="B20" s="11">
        <v>0.625</v>
      </c>
      <c r="C20" s="12">
        <v>0.63541666666666663</v>
      </c>
      <c r="D20" s="12">
        <v>0.64583333333333304</v>
      </c>
      <c r="E20" s="12">
        <v>0.65625</v>
      </c>
      <c r="F20" s="11">
        <v>0.66666666666666696</v>
      </c>
      <c r="G20" s="12">
        <v>0.67708333333333304</v>
      </c>
      <c r="H20" s="12">
        <v>0.6875</v>
      </c>
      <c r="I20" s="12">
        <v>0.69791666666666596</v>
      </c>
      <c r="J20" s="11">
        <v>0.70833333333333304</v>
      </c>
      <c r="K20" s="12">
        <v>0.71875</v>
      </c>
      <c r="L20" s="12">
        <v>0.72916666666666596</v>
      </c>
      <c r="M20" s="12">
        <v>0.73958333333333304</v>
      </c>
      <c r="N20" s="11">
        <v>0.750000000000001</v>
      </c>
      <c r="O20" s="12">
        <v>0.76041666666666796</v>
      </c>
      <c r="P20" s="12">
        <v>0.77083333333333504</v>
      </c>
      <c r="Q20" s="12">
        <v>0.781250000000002</v>
      </c>
      <c r="R20" s="11">
        <v>0.79166666666666896</v>
      </c>
      <c r="S20" s="12">
        <v>0.80208333333333603</v>
      </c>
      <c r="T20" s="12">
        <v>0.812500000000003</v>
      </c>
      <c r="U20" s="12">
        <v>0.82291666666666996</v>
      </c>
      <c r="V20" s="11">
        <v>0.83333333333333703</v>
      </c>
      <c r="W20" s="12">
        <v>0.843750000000004</v>
      </c>
      <c r="X20" s="12">
        <v>0.85416666666666996</v>
      </c>
      <c r="Y20" s="12">
        <v>0.86458333333333703</v>
      </c>
      <c r="Z20" s="11">
        <v>0.875000000000004</v>
      </c>
      <c r="AA20" s="12">
        <v>0.88541666666667096</v>
      </c>
      <c r="AB20" s="12">
        <v>0.89583333333333803</v>
      </c>
      <c r="AC20" s="12">
        <v>0.906250000000005</v>
      </c>
      <c r="AD20" s="11">
        <v>0.91666666666667196</v>
      </c>
      <c r="AE20" s="128" t="s">
        <v>22</v>
      </c>
      <c r="AF20" s="135" t="s">
        <v>69</v>
      </c>
      <c r="AG20" s="135"/>
      <c r="AH20" s="135"/>
      <c r="AI20" s="135"/>
      <c r="AJ20" s="135" t="s">
        <v>69</v>
      </c>
      <c r="AK20" s="135"/>
      <c r="AL20" s="135"/>
      <c r="AM20" s="135"/>
      <c r="AN20" s="135" t="s">
        <v>69</v>
      </c>
      <c r="AO20" s="135"/>
      <c r="AP20" s="135"/>
      <c r="AQ20" s="135"/>
      <c r="AR20" s="119" t="s">
        <v>1</v>
      </c>
      <c r="AS20" s="116" t="s">
        <v>77</v>
      </c>
      <c r="AT20" s="116"/>
      <c r="AU20" s="116"/>
      <c r="AV20" s="116"/>
      <c r="AW20" s="116" t="s">
        <v>77</v>
      </c>
      <c r="AX20" s="116"/>
      <c r="AY20" s="116"/>
      <c r="AZ20" s="116"/>
      <c r="BA20" s="116" t="s">
        <v>77</v>
      </c>
      <c r="BB20" s="116"/>
      <c r="BC20" s="116"/>
      <c r="BD20" s="116"/>
      <c r="BE20" s="117" t="s">
        <v>21</v>
      </c>
      <c r="BF20" s="117"/>
      <c r="BG20" s="117"/>
      <c r="BH20" s="117"/>
      <c r="BI20" s="39"/>
      <c r="BJ20" s="13"/>
      <c r="BK20" s="102" t="s">
        <v>34</v>
      </c>
      <c r="BL20" s="102" t="s">
        <v>35</v>
      </c>
      <c r="BM20" s="103" t="s">
        <v>36</v>
      </c>
      <c r="BN20" s="6"/>
      <c r="BO20" s="163" t="s">
        <v>66</v>
      </c>
      <c r="BP20" s="163"/>
      <c r="BQ20" s="32">
        <f>BK12+BK18+BQ8</f>
        <v>43</v>
      </c>
      <c r="BR20" s="40">
        <f>BL12+BL18+BR8</f>
        <v>57</v>
      </c>
      <c r="BS20" s="40">
        <f>BM12+BM18+BS8</f>
        <v>100</v>
      </c>
    </row>
    <row r="21" spans="1:71" ht="65.099999999999994" customHeight="1" x14ac:dyDescent="0.35">
      <c r="A21" s="132" t="s">
        <v>12</v>
      </c>
      <c r="B21" s="118" t="s">
        <v>13</v>
      </c>
      <c r="C21" s="118"/>
      <c r="D21" s="118"/>
      <c r="E21" s="118"/>
      <c r="F21" s="118" t="s">
        <v>13</v>
      </c>
      <c r="G21" s="118"/>
      <c r="H21" s="118"/>
      <c r="I21" s="118"/>
      <c r="J21" s="119" t="s">
        <v>1</v>
      </c>
      <c r="K21" s="137" t="s">
        <v>15</v>
      </c>
      <c r="L21" s="137"/>
      <c r="M21" s="137"/>
      <c r="N21" s="137"/>
      <c r="O21" s="137" t="s">
        <v>15</v>
      </c>
      <c r="P21" s="137"/>
      <c r="Q21" s="137"/>
      <c r="R21" s="137"/>
      <c r="S21" s="119" t="s">
        <v>1</v>
      </c>
      <c r="T21" s="137" t="s">
        <v>15</v>
      </c>
      <c r="U21" s="137"/>
      <c r="V21" s="137"/>
      <c r="W21" s="137"/>
      <c r="X21" s="137" t="s">
        <v>15</v>
      </c>
      <c r="Y21" s="137"/>
      <c r="Z21" s="137"/>
      <c r="AA21" s="137"/>
      <c r="AB21" s="117" t="s">
        <v>21</v>
      </c>
      <c r="AC21" s="117"/>
      <c r="AD21" s="117"/>
      <c r="AE21" s="128"/>
      <c r="AF21" s="120" t="s">
        <v>16</v>
      </c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19"/>
      <c r="AS21" s="120" t="s">
        <v>16</v>
      </c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17"/>
      <c r="BF21" s="117"/>
      <c r="BG21" s="117"/>
      <c r="BH21" s="117"/>
      <c r="BI21" s="142" t="s">
        <v>61</v>
      </c>
      <c r="BJ21" s="142"/>
      <c r="BK21" s="104">
        <f>BQ20+BQ21</f>
        <v>73</v>
      </c>
      <c r="BL21" s="104">
        <f>BR20+BR21</f>
        <v>95</v>
      </c>
      <c r="BM21" s="104">
        <f t="shared" ref="BM21" si="3">BS20+BS21</f>
        <v>168</v>
      </c>
      <c r="BN21" s="6"/>
      <c r="BO21" s="163" t="s">
        <v>71</v>
      </c>
      <c r="BP21" s="163"/>
      <c r="BQ21" s="32">
        <f>BQ17</f>
        <v>30</v>
      </c>
      <c r="BR21" s="40">
        <f>BR17</f>
        <v>38</v>
      </c>
      <c r="BS21" s="40">
        <f>BS17</f>
        <v>68</v>
      </c>
    </row>
    <row r="22" spans="1:71" ht="65.099999999999994" customHeight="1" x14ac:dyDescent="0.35">
      <c r="A22" s="132"/>
      <c r="B22" s="120" t="s">
        <v>16</v>
      </c>
      <c r="C22" s="120"/>
      <c r="D22" s="120"/>
      <c r="E22" s="120"/>
      <c r="F22" s="120"/>
      <c r="G22" s="120"/>
      <c r="H22" s="120"/>
      <c r="I22" s="120"/>
      <c r="J22" s="119"/>
      <c r="K22" s="120" t="s">
        <v>16</v>
      </c>
      <c r="L22" s="120"/>
      <c r="M22" s="120"/>
      <c r="N22" s="120"/>
      <c r="O22" s="120"/>
      <c r="P22" s="120"/>
      <c r="Q22" s="120"/>
      <c r="R22" s="120"/>
      <c r="S22" s="119"/>
      <c r="T22" s="120" t="s">
        <v>16</v>
      </c>
      <c r="U22" s="120"/>
      <c r="V22" s="120"/>
      <c r="W22" s="120"/>
      <c r="X22" s="120"/>
      <c r="Y22" s="120"/>
      <c r="Z22" s="120"/>
      <c r="AA22" s="120"/>
      <c r="AB22" s="117"/>
      <c r="AC22" s="117"/>
      <c r="AD22" s="117"/>
      <c r="AE22" s="121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3"/>
      <c r="BI22" s="77"/>
      <c r="BJ22" s="77"/>
      <c r="BK22" s="75"/>
      <c r="BL22" s="75"/>
      <c r="BM22" s="75"/>
      <c r="BN22" s="6"/>
      <c r="BO22" s="78"/>
      <c r="BP22" s="78"/>
      <c r="BQ22" s="76"/>
      <c r="BR22" s="76"/>
      <c r="BS22" s="76"/>
    </row>
    <row r="23" spans="1:71" ht="65.099999999999994" customHeight="1" x14ac:dyDescent="0.4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25">
        <v>43582</v>
      </c>
      <c r="AF23" s="124" t="s">
        <v>27</v>
      </c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38"/>
      <c r="BJ23" s="23"/>
      <c r="BK23" s="21"/>
      <c r="BL23" s="21"/>
      <c r="BM23" s="21"/>
      <c r="BN23" s="111"/>
      <c r="BO23" s="112"/>
      <c r="BP23" s="112"/>
      <c r="BQ23" s="113"/>
      <c r="BR23" s="113"/>
      <c r="BS23" s="114"/>
    </row>
    <row r="24" spans="1:71" ht="65.099999999999994" customHeight="1" x14ac:dyDescent="0.35">
      <c r="A24" s="10">
        <v>43555</v>
      </c>
      <c r="B24" s="11">
        <v>0.625</v>
      </c>
      <c r="C24" s="12">
        <v>0.63541666666666663</v>
      </c>
      <c r="D24" s="12">
        <v>0.64583333333333304</v>
      </c>
      <c r="E24" s="12">
        <v>0.65625</v>
      </c>
      <c r="F24" s="11">
        <v>0.66666666666666696</v>
      </c>
      <c r="G24" s="12">
        <v>0.67708333333333304</v>
      </c>
      <c r="H24" s="12">
        <v>0.6875</v>
      </c>
      <c r="I24" s="12">
        <v>0.69791666666666596</v>
      </c>
      <c r="J24" s="11">
        <v>0.70833333333333304</v>
      </c>
      <c r="K24" s="12">
        <v>0.71875</v>
      </c>
      <c r="L24" s="12">
        <v>0.72916666666666596</v>
      </c>
      <c r="M24" s="12">
        <v>0.73958333333333304</v>
      </c>
      <c r="N24" s="11">
        <v>0.750000000000001</v>
      </c>
      <c r="O24" s="12">
        <v>0.76041666666666796</v>
      </c>
      <c r="P24" s="12">
        <v>0.77083333333333504</v>
      </c>
      <c r="Q24" s="12">
        <v>0.781250000000002</v>
      </c>
      <c r="R24" s="11">
        <v>0.79166666666666896</v>
      </c>
      <c r="S24" s="12">
        <v>0.80208333333333603</v>
      </c>
      <c r="T24" s="12">
        <v>0.812500000000003</v>
      </c>
      <c r="U24" s="12">
        <v>0.82291666666666996</v>
      </c>
      <c r="V24" s="11">
        <v>0.83333333333333703</v>
      </c>
      <c r="W24" s="12">
        <v>0.843750000000004</v>
      </c>
      <c r="X24" s="12">
        <v>0.85416666666666996</v>
      </c>
      <c r="Y24" s="12">
        <v>0.86458333333333703</v>
      </c>
      <c r="Z24" s="11">
        <v>0.875000000000004</v>
      </c>
      <c r="AA24" s="12">
        <v>0.88541666666667096</v>
      </c>
      <c r="AB24" s="12">
        <v>0.89583333333333803</v>
      </c>
      <c r="AC24" s="12">
        <v>0.906250000000005</v>
      </c>
      <c r="AD24" s="11">
        <v>0.91666666666667196</v>
      </c>
      <c r="AE24" s="126"/>
      <c r="AF24" s="11">
        <v>0.625</v>
      </c>
      <c r="AG24" s="12">
        <v>0.63541666666666663</v>
      </c>
      <c r="AH24" s="12">
        <v>0.64583333333333304</v>
      </c>
      <c r="AI24" s="12">
        <v>0.65625</v>
      </c>
      <c r="AJ24" s="11">
        <v>0.66666666666666696</v>
      </c>
      <c r="AK24" s="12">
        <v>0.67708333333333304</v>
      </c>
      <c r="AL24" s="12">
        <v>0.6875</v>
      </c>
      <c r="AM24" s="12">
        <v>0.69791666666666596</v>
      </c>
      <c r="AN24" s="11">
        <v>0.70833333333333304</v>
      </c>
      <c r="AO24" s="12">
        <v>0.71875</v>
      </c>
      <c r="AP24" s="12">
        <v>0.72916666666666596</v>
      </c>
      <c r="AQ24" s="12">
        <v>0.73958333333333304</v>
      </c>
      <c r="AR24" s="11">
        <v>0.750000000000001</v>
      </c>
      <c r="AS24" s="12">
        <v>0.76041666666666796</v>
      </c>
      <c r="AT24" s="12">
        <v>0.77083333333333504</v>
      </c>
      <c r="AU24" s="12">
        <v>0.781250000000002</v>
      </c>
      <c r="AV24" s="11">
        <v>0.79166666666666896</v>
      </c>
      <c r="AW24" s="12">
        <v>0.80208333333333603</v>
      </c>
      <c r="AX24" s="12">
        <v>0.812500000000003</v>
      </c>
      <c r="AY24" s="12">
        <v>0.82291666666666996</v>
      </c>
      <c r="AZ24" s="11">
        <v>0.83333333333333703</v>
      </c>
      <c r="BA24" s="12">
        <v>0.843750000000004</v>
      </c>
      <c r="BB24" s="12">
        <v>0.85416666666666996</v>
      </c>
      <c r="BC24" s="12">
        <v>0.86458333333333703</v>
      </c>
      <c r="BD24" s="11">
        <v>0.875000000000004</v>
      </c>
      <c r="BE24" s="12">
        <v>0.88541666666667096</v>
      </c>
      <c r="BF24" s="12">
        <v>0.89583333333333803</v>
      </c>
      <c r="BG24" s="12">
        <v>0.906250000000005</v>
      </c>
      <c r="BH24" s="11">
        <v>0.91666666666667196</v>
      </c>
      <c r="BI24" s="147" t="s">
        <v>29</v>
      </c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</row>
    <row r="25" spans="1:71" ht="65.099999999999994" customHeight="1" x14ac:dyDescent="0.35">
      <c r="A25" s="132" t="s">
        <v>12</v>
      </c>
      <c r="B25" s="133" t="s">
        <v>19</v>
      </c>
      <c r="C25" s="133"/>
      <c r="D25" s="133"/>
      <c r="E25" s="133"/>
      <c r="F25" s="133" t="s">
        <v>19</v>
      </c>
      <c r="G25" s="133"/>
      <c r="H25" s="133"/>
      <c r="I25" s="133"/>
      <c r="J25" s="133" t="s">
        <v>19</v>
      </c>
      <c r="K25" s="133"/>
      <c r="L25" s="133"/>
      <c r="M25" s="133"/>
      <c r="N25" s="139" t="s">
        <v>19</v>
      </c>
      <c r="O25" s="139"/>
      <c r="P25" s="119" t="s">
        <v>1</v>
      </c>
      <c r="Q25" s="118" t="s">
        <v>13</v>
      </c>
      <c r="R25" s="118"/>
      <c r="S25" s="118"/>
      <c r="T25" s="118"/>
      <c r="U25" s="118" t="s">
        <v>13</v>
      </c>
      <c r="V25" s="118"/>
      <c r="W25" s="118"/>
      <c r="X25" s="118"/>
      <c r="Y25" s="118" t="s">
        <v>13</v>
      </c>
      <c r="Z25" s="118"/>
      <c r="AA25" s="118"/>
      <c r="AB25" s="118"/>
      <c r="AC25" s="117" t="s">
        <v>21</v>
      </c>
      <c r="AD25" s="117"/>
      <c r="AE25" s="132" t="s">
        <v>12</v>
      </c>
      <c r="AF25" s="146" t="s">
        <v>101</v>
      </c>
      <c r="AG25" s="146"/>
      <c r="AH25" s="146"/>
      <c r="AI25" s="146"/>
      <c r="AJ25" s="146"/>
      <c r="AK25" s="146"/>
      <c r="AL25" s="146"/>
      <c r="AM25" s="146"/>
      <c r="AN25" s="119" t="s">
        <v>1</v>
      </c>
      <c r="AO25" s="145" t="s">
        <v>102</v>
      </c>
      <c r="AP25" s="145"/>
      <c r="AQ25" s="145"/>
      <c r="AR25" s="145"/>
      <c r="AS25" s="145" t="s">
        <v>102</v>
      </c>
      <c r="AT25" s="145"/>
      <c r="AU25" s="145"/>
      <c r="AV25" s="145"/>
      <c r="AW25" s="119" t="s">
        <v>1</v>
      </c>
      <c r="AX25" s="148" t="s">
        <v>75</v>
      </c>
      <c r="AY25" s="148"/>
      <c r="AZ25" s="148"/>
      <c r="BA25" s="148"/>
      <c r="BB25" s="148" t="s">
        <v>75</v>
      </c>
      <c r="BC25" s="148"/>
      <c r="BD25" s="148"/>
      <c r="BE25" s="148"/>
      <c r="BF25" s="117" t="s">
        <v>21</v>
      </c>
      <c r="BG25" s="117"/>
      <c r="BH25" s="117"/>
      <c r="BI25" s="26"/>
      <c r="BJ25" s="26"/>
      <c r="BK25" s="24"/>
      <c r="BL25" s="24"/>
      <c r="BM25" s="24"/>
      <c r="BN25" s="5"/>
      <c r="BO25" s="27"/>
      <c r="BP25" s="27"/>
      <c r="BQ25" s="25"/>
      <c r="BR25" s="25"/>
      <c r="BS25" s="33"/>
    </row>
    <row r="26" spans="1:71" ht="65.099999999999994" customHeight="1" x14ac:dyDescent="0.35">
      <c r="A26" s="132"/>
      <c r="B26" s="143" t="s">
        <v>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19"/>
      <c r="Q26" s="120" t="s">
        <v>16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17"/>
      <c r="AD26" s="117"/>
      <c r="AE26" s="132"/>
      <c r="AF26" s="120" t="s">
        <v>16</v>
      </c>
      <c r="AG26" s="120"/>
      <c r="AH26" s="120"/>
      <c r="AI26" s="120"/>
      <c r="AJ26" s="120"/>
      <c r="AK26" s="120"/>
      <c r="AL26" s="120"/>
      <c r="AM26" s="120"/>
      <c r="AN26" s="119"/>
      <c r="AO26" s="120" t="s">
        <v>16</v>
      </c>
      <c r="AP26" s="120"/>
      <c r="AQ26" s="120"/>
      <c r="AR26" s="120"/>
      <c r="AS26" s="120"/>
      <c r="AT26" s="120"/>
      <c r="AU26" s="120"/>
      <c r="AV26" s="120"/>
      <c r="AW26" s="119"/>
      <c r="AX26" s="120" t="s">
        <v>16</v>
      </c>
      <c r="AY26" s="120"/>
      <c r="AZ26" s="120"/>
      <c r="BA26" s="120"/>
      <c r="BB26" s="120"/>
      <c r="BC26" s="120"/>
      <c r="BD26" s="120"/>
      <c r="BE26" s="120"/>
      <c r="BF26" s="117"/>
      <c r="BG26" s="117"/>
      <c r="BH26" s="117"/>
      <c r="BI26" s="140" t="s">
        <v>55</v>
      </c>
      <c r="BJ26" s="140"/>
      <c r="BK26" s="140"/>
      <c r="BL26" s="140"/>
      <c r="BM26" s="140"/>
      <c r="BN26" s="17"/>
      <c r="BO26" s="140" t="s">
        <v>56</v>
      </c>
      <c r="BP26" s="140"/>
      <c r="BQ26" s="140"/>
      <c r="BR26" s="140"/>
      <c r="BS26" s="140"/>
    </row>
    <row r="27" spans="1:71" ht="65.099999999999994" customHeight="1" x14ac:dyDescent="0.3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68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70"/>
      <c r="BI27" s="43"/>
      <c r="BJ27" s="50" t="s">
        <v>43</v>
      </c>
      <c r="BK27" s="50" t="s">
        <v>34</v>
      </c>
      <c r="BL27" s="50" t="s">
        <v>35</v>
      </c>
      <c r="BM27" s="43" t="s">
        <v>36</v>
      </c>
      <c r="BN27" s="17"/>
      <c r="BO27" s="43"/>
      <c r="BP27" s="50" t="s">
        <v>68</v>
      </c>
      <c r="BQ27" s="50" t="s">
        <v>34</v>
      </c>
      <c r="BR27" s="50" t="s">
        <v>35</v>
      </c>
      <c r="BS27" s="43" t="s">
        <v>36</v>
      </c>
    </row>
    <row r="28" spans="1:71" ht="65.099999999999994" customHeight="1" x14ac:dyDescent="0.35">
      <c r="A28" s="10">
        <v>43561</v>
      </c>
      <c r="B28" s="11">
        <v>0.625</v>
      </c>
      <c r="C28" s="12">
        <v>0.63541666666666663</v>
      </c>
      <c r="D28" s="12">
        <v>0.64583333333333304</v>
      </c>
      <c r="E28" s="12">
        <v>0.65625</v>
      </c>
      <c r="F28" s="11">
        <v>0.66666666666666696</v>
      </c>
      <c r="G28" s="12">
        <v>0.67708333333333304</v>
      </c>
      <c r="H28" s="12">
        <v>0.6875</v>
      </c>
      <c r="I28" s="12">
        <v>0.69791666666666596</v>
      </c>
      <c r="J28" s="11">
        <v>0.70833333333333304</v>
      </c>
      <c r="K28" s="12">
        <v>0.71875</v>
      </c>
      <c r="L28" s="12">
        <v>0.72916666666666596</v>
      </c>
      <c r="M28" s="12">
        <v>0.73958333333333304</v>
      </c>
      <c r="N28" s="11">
        <v>0.750000000000001</v>
      </c>
      <c r="O28" s="12">
        <v>0.76041666666666796</v>
      </c>
      <c r="P28" s="12">
        <v>0.77083333333333504</v>
      </c>
      <c r="Q28" s="12">
        <v>0.781250000000002</v>
      </c>
      <c r="R28" s="11">
        <v>0.79166666666666896</v>
      </c>
      <c r="S28" s="12">
        <v>0.80208333333333603</v>
      </c>
      <c r="T28" s="12">
        <v>0.812500000000003</v>
      </c>
      <c r="U28" s="12">
        <v>0.82291666666666996</v>
      </c>
      <c r="V28" s="11">
        <v>0.83333333333333703</v>
      </c>
      <c r="W28" s="12">
        <v>0.843750000000004</v>
      </c>
      <c r="X28" s="12">
        <v>0.85416666666666996</v>
      </c>
      <c r="Y28" s="12">
        <v>0.86458333333333703</v>
      </c>
      <c r="Z28" s="11">
        <v>0.875000000000004</v>
      </c>
      <c r="AA28" s="12">
        <v>0.88541666666667096</v>
      </c>
      <c r="AB28" s="12">
        <v>0.89583333333333803</v>
      </c>
      <c r="AC28" s="12">
        <v>0.906250000000005</v>
      </c>
      <c r="AD28" s="11">
        <v>0.91666666666667196</v>
      </c>
      <c r="AE28" s="125">
        <v>43583</v>
      </c>
      <c r="AF28" s="124" t="s">
        <v>27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00" t="s">
        <v>30</v>
      </c>
      <c r="BJ28" s="42" t="s">
        <v>45</v>
      </c>
      <c r="BK28" s="50">
        <v>5</v>
      </c>
      <c r="BL28" s="43">
        <v>4</v>
      </c>
      <c r="BM28" s="43">
        <v>9</v>
      </c>
      <c r="BN28" s="17"/>
      <c r="BO28" s="52" t="s">
        <v>32</v>
      </c>
      <c r="BP28" s="42" t="s">
        <v>47</v>
      </c>
      <c r="BQ28" s="43">
        <v>8</v>
      </c>
      <c r="BR28" s="43">
        <v>0</v>
      </c>
      <c r="BS28" s="43">
        <f>SUM(BQ28:BR28)</f>
        <v>8</v>
      </c>
    </row>
    <row r="29" spans="1:71" ht="65.099999999999994" customHeight="1" x14ac:dyDescent="0.35">
      <c r="A29" s="132" t="s">
        <v>12</v>
      </c>
      <c r="B29" s="131" t="s">
        <v>11</v>
      </c>
      <c r="C29" s="131"/>
      <c r="D29" s="131"/>
      <c r="E29" s="131"/>
      <c r="F29" s="131" t="s">
        <v>11</v>
      </c>
      <c r="G29" s="131"/>
      <c r="H29" s="131"/>
      <c r="I29" s="131"/>
      <c r="J29" s="131" t="s">
        <v>11</v>
      </c>
      <c r="K29" s="131"/>
      <c r="L29" s="131"/>
      <c r="M29" s="131"/>
      <c r="N29" s="119" t="s">
        <v>1</v>
      </c>
      <c r="O29" s="116" t="s">
        <v>3</v>
      </c>
      <c r="P29" s="116"/>
      <c r="Q29" s="116"/>
      <c r="R29" s="116"/>
      <c r="S29" s="116" t="s">
        <v>3</v>
      </c>
      <c r="T29" s="116"/>
      <c r="U29" s="116"/>
      <c r="V29" s="116"/>
      <c r="W29" s="116" t="s">
        <v>3</v>
      </c>
      <c r="X29" s="116"/>
      <c r="Y29" s="116"/>
      <c r="Z29" s="116"/>
      <c r="AA29" s="117" t="s">
        <v>21</v>
      </c>
      <c r="AB29" s="117"/>
      <c r="AC29" s="117"/>
      <c r="AD29" s="117"/>
      <c r="AE29" s="126"/>
      <c r="AF29" s="11">
        <v>0.375</v>
      </c>
      <c r="AG29" s="12">
        <v>0.38541666666666669</v>
      </c>
      <c r="AH29" s="12">
        <v>0.39583333333333331</v>
      </c>
      <c r="AI29" s="12">
        <v>0.40625</v>
      </c>
      <c r="AJ29" s="11">
        <v>0.41666666666666669</v>
      </c>
      <c r="AK29" s="34">
        <v>0.42708333333333298</v>
      </c>
      <c r="AL29" s="12">
        <v>0.4375</v>
      </c>
      <c r="AM29" s="12">
        <v>0.44791666666666702</v>
      </c>
      <c r="AN29" s="35">
        <v>0.45833333333333298</v>
      </c>
      <c r="AO29" s="34">
        <v>0.46875</v>
      </c>
      <c r="AP29" s="34">
        <v>0.47916666666666702</v>
      </c>
      <c r="AQ29" s="12">
        <v>0.48958333333333398</v>
      </c>
      <c r="AR29" s="35">
        <v>0.5</v>
      </c>
      <c r="AS29" s="12">
        <v>0.51041666666666696</v>
      </c>
      <c r="AT29" s="34">
        <v>0.52083333333333404</v>
      </c>
      <c r="AU29" s="34">
        <v>0.53125</v>
      </c>
      <c r="AV29" s="35">
        <v>0.54166666666666696</v>
      </c>
      <c r="AW29" s="12">
        <v>0.55208333333333404</v>
      </c>
      <c r="AX29" s="12">
        <v>0.5625</v>
      </c>
      <c r="AY29" s="34">
        <v>0.57291666666666696</v>
      </c>
      <c r="AZ29" s="11">
        <v>0.58333333333333404</v>
      </c>
      <c r="BA29" s="12">
        <v>0.59375</v>
      </c>
      <c r="BB29" s="12">
        <v>0.60416666666666696</v>
      </c>
      <c r="BC29" s="12">
        <v>0.61458333333333404</v>
      </c>
      <c r="BD29" s="11">
        <v>0.625</v>
      </c>
      <c r="BE29" s="34">
        <v>0.63541666666666696</v>
      </c>
      <c r="BF29" s="12">
        <v>0.64583333333333404</v>
      </c>
      <c r="BG29" s="12">
        <v>0.65625</v>
      </c>
      <c r="BH29" s="35">
        <v>0.66666666666666696</v>
      </c>
      <c r="BI29" s="101" t="s">
        <v>31</v>
      </c>
      <c r="BJ29" s="42" t="s">
        <v>41</v>
      </c>
      <c r="BK29" s="50">
        <v>1</v>
      </c>
      <c r="BL29" s="43">
        <v>4</v>
      </c>
      <c r="BM29" s="43">
        <v>5</v>
      </c>
      <c r="BN29" s="17"/>
      <c r="BO29" s="52" t="s">
        <v>78</v>
      </c>
      <c r="BP29" s="45" t="s">
        <v>44</v>
      </c>
      <c r="BQ29" s="43">
        <v>2</v>
      </c>
      <c r="BR29" s="43">
        <v>0</v>
      </c>
      <c r="BS29" s="43">
        <f t="shared" ref="BS29:BS32" si="4">SUM(BQ29:BR29)</f>
        <v>2</v>
      </c>
    </row>
    <row r="30" spans="1:71" ht="65.099999999999994" customHeight="1" x14ac:dyDescent="0.35">
      <c r="A30" s="132"/>
      <c r="B30" s="120" t="s">
        <v>16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19"/>
      <c r="O30" s="134" t="s">
        <v>16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17"/>
      <c r="AB30" s="117"/>
      <c r="AC30" s="117"/>
      <c r="AD30" s="117"/>
      <c r="AE30" s="128" t="s">
        <v>22</v>
      </c>
      <c r="AF30" s="148" t="s">
        <v>75</v>
      </c>
      <c r="AG30" s="148"/>
      <c r="AH30" s="148"/>
      <c r="AI30" s="148"/>
      <c r="AJ30" s="148" t="s">
        <v>75</v>
      </c>
      <c r="AK30" s="148"/>
      <c r="AL30" s="148"/>
      <c r="AM30" s="148"/>
      <c r="AN30" s="148" t="s">
        <v>75</v>
      </c>
      <c r="AO30" s="148"/>
      <c r="AP30" s="148"/>
      <c r="AQ30" s="148"/>
      <c r="AR30" s="119" t="s">
        <v>1</v>
      </c>
      <c r="AS30" s="146" t="s">
        <v>101</v>
      </c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17" t="s">
        <v>21</v>
      </c>
      <c r="BF30" s="117"/>
      <c r="BG30" s="117"/>
      <c r="BH30" s="117"/>
      <c r="BI30" s="99" t="s">
        <v>63</v>
      </c>
      <c r="BJ30" s="99"/>
      <c r="BK30" s="96">
        <f>SUM(BK28:BK29)</f>
        <v>6</v>
      </c>
      <c r="BL30" s="96">
        <f>SUM(BL28:BL29)</f>
        <v>8</v>
      </c>
      <c r="BM30" s="96">
        <f>SUM(BM28:BM29)</f>
        <v>14</v>
      </c>
      <c r="BN30" s="17"/>
      <c r="BO30" s="52" t="s">
        <v>33</v>
      </c>
      <c r="BP30" s="42" t="s">
        <v>47</v>
      </c>
      <c r="BQ30" s="43">
        <v>2</v>
      </c>
      <c r="BR30" s="43">
        <v>0</v>
      </c>
      <c r="BS30" s="43">
        <f t="shared" si="4"/>
        <v>2</v>
      </c>
    </row>
    <row r="31" spans="1:71" ht="65.099999999999994" customHeight="1" x14ac:dyDescent="0.3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28"/>
      <c r="AF31" s="120" t="s">
        <v>16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19"/>
      <c r="AS31" s="120" t="s">
        <v>16</v>
      </c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17"/>
      <c r="BF31" s="117"/>
      <c r="BG31" s="117"/>
      <c r="BH31" s="117"/>
      <c r="BI31" s="37"/>
      <c r="BJ31" s="95"/>
      <c r="BK31" s="24"/>
      <c r="BL31" s="24"/>
      <c r="BM31" s="24"/>
      <c r="BN31" s="17"/>
      <c r="BO31" s="52" t="s">
        <v>79</v>
      </c>
      <c r="BP31" s="42" t="s">
        <v>47</v>
      </c>
      <c r="BQ31" s="43">
        <v>2</v>
      </c>
      <c r="BR31" s="43">
        <v>0</v>
      </c>
      <c r="BS31" s="43">
        <f t="shared" si="4"/>
        <v>2</v>
      </c>
    </row>
    <row r="32" spans="1:71" ht="65.099999999999994" customHeight="1" x14ac:dyDescent="0.4">
      <c r="A32" s="127" t="s">
        <v>104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68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70"/>
      <c r="BI32" s="38"/>
      <c r="BJ32" s="23"/>
      <c r="BK32" s="102" t="s">
        <v>34</v>
      </c>
      <c r="BL32" s="102" t="s">
        <v>35</v>
      </c>
      <c r="BM32" s="103" t="s">
        <v>36</v>
      </c>
      <c r="BN32" s="17"/>
      <c r="BO32" s="52" t="s">
        <v>80</v>
      </c>
      <c r="BP32" s="45" t="s">
        <v>44</v>
      </c>
      <c r="BQ32" s="43">
        <v>2</v>
      </c>
      <c r="BR32" s="43">
        <v>0</v>
      </c>
      <c r="BS32" s="43">
        <f t="shared" si="4"/>
        <v>2</v>
      </c>
    </row>
    <row r="33" spans="1:98" ht="65.099999999999994" customHeight="1" x14ac:dyDescent="0.3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5">
        <v>43596</v>
      </c>
      <c r="AF33" s="124" t="s">
        <v>27</v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42" t="s">
        <v>65</v>
      </c>
      <c r="BJ33" s="142"/>
      <c r="BK33" s="104">
        <f>BK30+BQ33</f>
        <v>22</v>
      </c>
      <c r="BL33" s="104">
        <f>BL30+BR33</f>
        <v>8</v>
      </c>
      <c r="BM33" s="104">
        <f>BM30+BS33</f>
        <v>30</v>
      </c>
      <c r="BN33" s="17"/>
      <c r="BO33" s="94" t="s">
        <v>64</v>
      </c>
      <c r="BP33" s="94"/>
      <c r="BQ33" s="96">
        <f>SUM(BQ28:BQ32)</f>
        <v>16</v>
      </c>
      <c r="BR33" s="96">
        <f t="shared" ref="BR33:BS33" si="5">SUM(BR28:BR32)</f>
        <v>0</v>
      </c>
      <c r="BS33" s="96">
        <f t="shared" si="5"/>
        <v>16</v>
      </c>
    </row>
    <row r="34" spans="1:98" ht="65.099999999999994" customHeight="1" thickBot="1" x14ac:dyDescent="0.4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6"/>
      <c r="AF34" s="11">
        <v>0.625</v>
      </c>
      <c r="AG34" s="12">
        <v>0.63541666666666663</v>
      </c>
      <c r="AH34" s="12">
        <v>0.64583333333333304</v>
      </c>
      <c r="AI34" s="12">
        <v>0.65625</v>
      </c>
      <c r="AJ34" s="11">
        <v>0.66666666666666696</v>
      </c>
      <c r="AK34" s="12">
        <v>0.67708333333333304</v>
      </c>
      <c r="AL34" s="12">
        <v>0.6875</v>
      </c>
      <c r="AM34" s="12">
        <v>0.69791666666666596</v>
      </c>
      <c r="AN34" s="11">
        <v>0.70833333333333304</v>
      </c>
      <c r="AO34" s="12">
        <v>0.71875</v>
      </c>
      <c r="AP34" s="12">
        <v>0.72916666666666596</v>
      </c>
      <c r="AQ34" s="12">
        <v>0.73958333333333304</v>
      </c>
      <c r="AR34" s="11">
        <v>0.750000000000001</v>
      </c>
      <c r="AS34" s="12">
        <v>0.76041666666666796</v>
      </c>
      <c r="AT34" s="12">
        <v>0.77083333333333504</v>
      </c>
      <c r="AU34" s="12">
        <v>0.781250000000002</v>
      </c>
      <c r="AV34" s="11">
        <v>0.79166666666666896</v>
      </c>
      <c r="AW34" s="12">
        <v>0.80208333333333603</v>
      </c>
      <c r="AX34" s="12">
        <v>0.812500000000003</v>
      </c>
      <c r="AY34" s="12">
        <v>0.82291666666666996</v>
      </c>
      <c r="AZ34" s="11">
        <v>0.83333333333333703</v>
      </c>
      <c r="BA34" s="12">
        <v>0.843750000000004</v>
      </c>
      <c r="BB34" s="12">
        <v>0.85416666666666996</v>
      </c>
      <c r="BC34" s="12">
        <v>0.86458333333333703</v>
      </c>
      <c r="BD34" s="11">
        <v>0.875000000000004</v>
      </c>
      <c r="BE34" s="12">
        <v>0.88541666666667096</v>
      </c>
      <c r="BF34" s="12">
        <v>0.89583333333333803</v>
      </c>
      <c r="BG34" s="12">
        <v>0.906250000000005</v>
      </c>
      <c r="BH34" s="11">
        <v>0.91666666666667196</v>
      </c>
      <c r="BN34" s="28"/>
      <c r="BO34" s="27"/>
      <c r="BP34" s="27"/>
      <c r="BQ34" s="25"/>
      <c r="BR34" s="25"/>
      <c r="BS34" s="33"/>
    </row>
    <row r="35" spans="1:98" ht="65.099999999999994" customHeight="1" thickBot="1" x14ac:dyDescent="0.4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32" t="s">
        <v>12</v>
      </c>
      <c r="AF35" s="171" t="s">
        <v>102</v>
      </c>
      <c r="AG35" s="171"/>
      <c r="AH35" s="171"/>
      <c r="AI35" s="171"/>
      <c r="AJ35" s="171" t="s">
        <v>102</v>
      </c>
      <c r="AK35" s="171"/>
      <c r="AL35" s="171"/>
      <c r="AM35" s="171"/>
      <c r="AN35" s="119" t="s">
        <v>1</v>
      </c>
      <c r="AO35" s="135" t="s">
        <v>69</v>
      </c>
      <c r="AP35" s="135"/>
      <c r="AQ35" s="135"/>
      <c r="AR35" s="135"/>
      <c r="AS35" s="135" t="s">
        <v>69</v>
      </c>
      <c r="AT35" s="135"/>
      <c r="AU35" s="135"/>
      <c r="AV35" s="135"/>
      <c r="AW35" s="119" t="s">
        <v>1</v>
      </c>
      <c r="AX35" s="135" t="s">
        <v>69</v>
      </c>
      <c r="AY35" s="135"/>
      <c r="AZ35" s="135"/>
      <c r="BA35" s="135"/>
      <c r="BB35" s="135" t="s">
        <v>69</v>
      </c>
      <c r="BC35" s="135"/>
      <c r="BD35" s="135"/>
      <c r="BE35" s="135"/>
      <c r="BF35" s="117" t="s">
        <v>21</v>
      </c>
      <c r="BG35" s="117"/>
      <c r="BH35" s="129"/>
      <c r="BI35" s="172" t="s">
        <v>62</v>
      </c>
      <c r="BJ35" s="173"/>
      <c r="BK35" s="79">
        <f>BK21+BK33</f>
        <v>95</v>
      </c>
      <c r="BL35" s="80">
        <f>BL21+BL33</f>
        <v>103</v>
      </c>
      <c r="BM35" s="81">
        <f>BM21+BM33</f>
        <v>198</v>
      </c>
      <c r="BN35" s="29"/>
      <c r="BO35" s="15"/>
      <c r="BP35" s="15"/>
      <c r="BQ35" s="15"/>
      <c r="BR35" s="15"/>
      <c r="BS35" s="18"/>
    </row>
    <row r="36" spans="1:98" ht="65.099999999999994" customHeight="1" x14ac:dyDescent="0.4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32"/>
      <c r="AF36" s="120" t="s">
        <v>16</v>
      </c>
      <c r="AG36" s="120"/>
      <c r="AH36" s="120"/>
      <c r="AI36" s="120"/>
      <c r="AJ36" s="120"/>
      <c r="AK36" s="120"/>
      <c r="AL36" s="120"/>
      <c r="AM36" s="120"/>
      <c r="AN36" s="119"/>
      <c r="AO36" s="120" t="s">
        <v>16</v>
      </c>
      <c r="AP36" s="120"/>
      <c r="AQ36" s="120"/>
      <c r="AR36" s="120"/>
      <c r="AS36" s="120"/>
      <c r="AT36" s="120"/>
      <c r="AU36" s="120"/>
      <c r="AV36" s="120"/>
      <c r="AW36" s="119"/>
      <c r="AX36" s="120" t="s">
        <v>16</v>
      </c>
      <c r="AY36" s="120"/>
      <c r="AZ36" s="120"/>
      <c r="BA36" s="120"/>
      <c r="BB36" s="120"/>
      <c r="BC36" s="120"/>
      <c r="BD36" s="120"/>
      <c r="BE36" s="120"/>
      <c r="BF36" s="117"/>
      <c r="BG36" s="117"/>
      <c r="BH36" s="117"/>
      <c r="BO36" s="1"/>
      <c r="BP36" s="1"/>
      <c r="BQ36" s="1"/>
      <c r="BR36" s="1"/>
      <c r="BS36" s="1"/>
    </row>
    <row r="37" spans="1:98" s="72" customFormat="1" ht="65.099999999999994" customHeight="1" x14ac:dyDescent="0.55000000000000004">
      <c r="A37" s="71"/>
      <c r="AE37" s="73"/>
      <c r="AF37" s="73"/>
      <c r="AG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3"/>
      <c r="BJ37" s="3"/>
      <c r="BK37" s="4"/>
      <c r="BL37" s="4"/>
      <c r="BM37" s="4"/>
      <c r="BN37" s="3"/>
      <c r="BO37" s="1"/>
      <c r="BP37" s="1"/>
      <c r="BQ37" s="1"/>
      <c r="BR37" s="1"/>
      <c r="BS37" s="1"/>
      <c r="BT37" s="2"/>
      <c r="BU37" s="2"/>
      <c r="BV37" s="2"/>
      <c r="BW37" s="2"/>
      <c r="BX37" s="1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1"/>
      <c r="CN37" s="2"/>
      <c r="CO37" s="2"/>
      <c r="CP37" s="2"/>
      <c r="CQ37" s="2"/>
      <c r="CR37" s="2"/>
      <c r="CS37" s="2"/>
      <c r="CT37" s="2"/>
    </row>
    <row r="38" spans="1:98" ht="198.95" customHeight="1" x14ac:dyDescent="0.6">
      <c r="BI38" s="74"/>
      <c r="BJ38" s="74"/>
      <c r="BK38" s="75"/>
      <c r="BL38" s="75"/>
      <c r="BM38" s="75"/>
      <c r="BN38" s="74"/>
      <c r="BO38" s="72"/>
      <c r="BP38" s="72"/>
      <c r="BQ38" s="72"/>
      <c r="BR38" s="72"/>
      <c r="BS38" s="72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</row>
    <row r="39" spans="1:98" ht="47.1" customHeight="1" x14ac:dyDescent="0.45">
      <c r="BT39" s="2"/>
      <c r="BU39" s="2"/>
      <c r="BV39" s="2"/>
      <c r="BW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N39" s="2"/>
      <c r="CO39" s="2"/>
      <c r="CP39" s="2"/>
      <c r="CQ39" s="2"/>
      <c r="CR39" s="2"/>
      <c r="CS39" s="2"/>
      <c r="CT39" s="2"/>
    </row>
    <row r="40" spans="1:98" ht="47.1" customHeight="1" x14ac:dyDescent="0.45">
      <c r="BT40" s="2"/>
      <c r="BU40" s="2"/>
      <c r="BV40" s="2"/>
      <c r="BW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N40" s="2"/>
      <c r="CO40" s="2"/>
      <c r="CP40" s="2"/>
      <c r="CQ40" s="2"/>
      <c r="CR40" s="2"/>
      <c r="CS40" s="2"/>
      <c r="CT40" s="2"/>
    </row>
    <row r="41" spans="1:98" s="65" customFormat="1" ht="47.1" customHeight="1" x14ac:dyDescent="0.4">
      <c r="BI41" s="3"/>
      <c r="BJ41" s="3"/>
      <c r="BK41" s="4"/>
      <c r="BL41" s="4"/>
      <c r="BM41" s="4"/>
      <c r="BN41" s="3"/>
      <c r="BO41" s="3"/>
      <c r="BP41" s="3"/>
      <c r="BQ41" s="3"/>
      <c r="BR41" s="3"/>
      <c r="BS41" s="3"/>
      <c r="BT41" s="2"/>
      <c r="BU41" s="2"/>
      <c r="BV41" s="2"/>
      <c r="BW41" s="2"/>
      <c r="BX41" s="1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1"/>
      <c r="CN41" s="2"/>
      <c r="CO41" s="2"/>
      <c r="CP41" s="2"/>
      <c r="CQ41" s="2"/>
      <c r="CR41" s="2"/>
      <c r="CS41" s="2"/>
      <c r="CT41" s="2"/>
    </row>
    <row r="42" spans="1:98" ht="47.1" customHeight="1" x14ac:dyDescent="0.45">
      <c r="BT42" s="2"/>
      <c r="BU42" s="2"/>
      <c r="BV42" s="2"/>
      <c r="BW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N42" s="2"/>
      <c r="CO42" s="2"/>
      <c r="CP42" s="2"/>
      <c r="CQ42" s="2"/>
      <c r="CR42" s="2"/>
      <c r="CS42" s="2"/>
      <c r="CT42" s="2"/>
    </row>
    <row r="43" spans="1:98" ht="47.1" customHeight="1" x14ac:dyDescent="0.45">
      <c r="BI43" s="63"/>
      <c r="BJ43" s="63"/>
      <c r="BK43" s="64"/>
      <c r="BL43" s="64"/>
      <c r="BM43" s="64"/>
      <c r="BN43" s="63"/>
      <c r="BO43" s="63"/>
      <c r="BP43" s="63"/>
      <c r="BQ43" s="63"/>
      <c r="BR43" s="63"/>
      <c r="BS43" s="63"/>
      <c r="BT43" s="2"/>
      <c r="BU43" s="2"/>
      <c r="BV43" s="2"/>
      <c r="BW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N43" s="2"/>
      <c r="CO43" s="2"/>
      <c r="CP43" s="2"/>
      <c r="CQ43" s="2"/>
      <c r="CR43" s="2"/>
      <c r="CS43" s="2"/>
      <c r="CT43" s="2"/>
    </row>
    <row r="44" spans="1:98" s="65" customFormat="1" ht="47.1" customHeight="1" x14ac:dyDescent="0.4">
      <c r="BI44" s="3"/>
      <c r="BJ44" s="3"/>
      <c r="BK44" s="4"/>
      <c r="BL44" s="4"/>
      <c r="BM44" s="4"/>
      <c r="BN44" s="3"/>
      <c r="BO44" s="3"/>
      <c r="BP44" s="3"/>
      <c r="BQ44" s="3"/>
      <c r="BR44" s="3"/>
      <c r="BS44" s="3"/>
      <c r="BT44" s="2"/>
      <c r="BU44" s="2"/>
      <c r="BV44" s="2"/>
      <c r="BW44" s="2"/>
      <c r="BX44" s="1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1"/>
      <c r="CN44" s="2"/>
      <c r="CO44" s="2"/>
      <c r="CP44" s="2"/>
      <c r="CQ44" s="2"/>
      <c r="CR44" s="2"/>
      <c r="CS44" s="2"/>
      <c r="CT44" s="2"/>
    </row>
    <row r="45" spans="1:98" ht="47.1" customHeight="1" x14ac:dyDescent="0.45"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</row>
    <row r="46" spans="1:98" ht="47.1" customHeight="1" x14ac:dyDescent="0.45">
      <c r="BI46" s="63"/>
      <c r="BJ46" s="63"/>
      <c r="BK46" s="64"/>
      <c r="BL46" s="64"/>
      <c r="BM46" s="64"/>
      <c r="BN46" s="63"/>
      <c r="BO46" s="63"/>
      <c r="BP46" s="63"/>
      <c r="BQ46" s="63"/>
      <c r="BR46" s="63"/>
      <c r="BS46" s="63"/>
      <c r="BT46" s="2"/>
      <c r="BU46" s="2"/>
      <c r="BV46" s="2"/>
      <c r="BW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N46" s="2"/>
      <c r="CO46" s="2"/>
      <c r="CP46" s="2"/>
      <c r="CQ46" s="2"/>
      <c r="CR46" s="2"/>
      <c r="CS46" s="2"/>
      <c r="CT46" s="2"/>
    </row>
    <row r="47" spans="1:98" ht="47.1" customHeight="1" x14ac:dyDescent="0.45">
      <c r="BT47" s="2"/>
      <c r="BU47" s="2"/>
      <c r="BV47" s="2"/>
      <c r="BW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N47" s="2"/>
      <c r="CO47" s="2"/>
      <c r="CP47" s="2"/>
      <c r="CQ47" s="2"/>
      <c r="CR47" s="2"/>
      <c r="CS47" s="2"/>
      <c r="CT47" s="2"/>
    </row>
    <row r="48" spans="1:98" s="65" customFormat="1" ht="47.1" customHeight="1" x14ac:dyDescent="0.4">
      <c r="BI48" s="3"/>
      <c r="BJ48" s="3"/>
      <c r="BK48" s="4"/>
      <c r="BL48" s="4"/>
      <c r="BM48" s="4"/>
      <c r="BN48" s="3"/>
      <c r="BO48" s="3"/>
      <c r="BP48" s="3"/>
      <c r="BQ48" s="3"/>
      <c r="BR48" s="3"/>
      <c r="BS48" s="3"/>
      <c r="BT48" s="2"/>
      <c r="BU48" s="2"/>
      <c r="BV48" s="2"/>
      <c r="BW48" s="2"/>
      <c r="BX48" s="1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1"/>
      <c r="CN48" s="2"/>
      <c r="CO48" s="2"/>
      <c r="CP48" s="2"/>
      <c r="CQ48" s="2"/>
      <c r="CR48" s="2"/>
      <c r="CS48" s="2"/>
      <c r="CT48" s="2"/>
    </row>
    <row r="49" spans="1:98" ht="47.1" customHeight="1" x14ac:dyDescent="0.45">
      <c r="AH49" s="65"/>
      <c r="AI49" s="65"/>
      <c r="AJ49" s="65"/>
      <c r="AK49" s="65"/>
      <c r="AL49" s="65"/>
      <c r="AM49" s="65"/>
      <c r="AN49" s="65"/>
      <c r="AO49" s="65"/>
      <c r="AP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</row>
    <row r="50" spans="1:98" ht="47.1" customHeight="1" x14ac:dyDescent="0.45">
      <c r="AH50" s="65"/>
      <c r="AI50" s="65"/>
      <c r="AJ50" s="65"/>
      <c r="AK50" s="65"/>
      <c r="AL50" s="65"/>
      <c r="AM50" s="65"/>
      <c r="AN50" s="65"/>
      <c r="AO50" s="65"/>
      <c r="AP50" s="65"/>
      <c r="BI50" s="63"/>
      <c r="BJ50" s="63"/>
      <c r="BK50" s="64"/>
      <c r="BL50" s="64"/>
      <c r="BM50" s="64"/>
      <c r="BN50" s="63"/>
      <c r="BO50" s="63"/>
      <c r="BP50" s="63"/>
      <c r="BQ50" s="63"/>
      <c r="BR50" s="63"/>
      <c r="BS50" s="63"/>
      <c r="BT50" s="2"/>
      <c r="BU50" s="2"/>
      <c r="BV50" s="2"/>
      <c r="BW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N50" s="2"/>
      <c r="CO50" s="2"/>
      <c r="CP50" s="2"/>
      <c r="CQ50" s="2"/>
      <c r="CR50" s="2"/>
      <c r="CS50" s="2"/>
      <c r="CT50" s="2"/>
    </row>
    <row r="51" spans="1:98" ht="47.1" customHeight="1" x14ac:dyDescent="0.45">
      <c r="AH51" s="65"/>
      <c r="AI51" s="65"/>
      <c r="AJ51" s="65"/>
      <c r="AK51" s="65"/>
      <c r="AL51" s="65"/>
      <c r="AM51" s="65"/>
      <c r="AN51" s="65"/>
      <c r="AO51" s="65"/>
      <c r="AP51" s="65"/>
      <c r="BT51" s="2"/>
      <c r="BU51" s="2"/>
      <c r="BV51" s="2"/>
      <c r="BW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N51" s="2"/>
      <c r="CO51" s="2"/>
      <c r="CP51" s="2"/>
      <c r="CQ51" s="2"/>
      <c r="CR51" s="2"/>
      <c r="CS51" s="2"/>
      <c r="CT51" s="2"/>
    </row>
    <row r="52" spans="1:98" s="65" customFormat="1" ht="47.1" customHeight="1" x14ac:dyDescent="0.4">
      <c r="BI52" s="3"/>
      <c r="BJ52" s="3"/>
      <c r="BK52" s="4"/>
      <c r="BL52" s="4"/>
      <c r="BM52" s="4"/>
      <c r="BN52" s="3"/>
      <c r="BO52" s="3"/>
      <c r="BP52" s="3"/>
      <c r="BQ52" s="3"/>
      <c r="BR52" s="3"/>
      <c r="BS52" s="3"/>
      <c r="BT52" s="2"/>
      <c r="BU52" s="2"/>
      <c r="BV52" s="2"/>
      <c r="BW52" s="2"/>
      <c r="BX52" s="1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1"/>
      <c r="CN52" s="2"/>
      <c r="CO52" s="2"/>
      <c r="CP52" s="2"/>
      <c r="CQ52" s="2"/>
      <c r="CR52" s="2"/>
      <c r="CS52" s="2"/>
      <c r="CT52" s="2"/>
    </row>
    <row r="53" spans="1:98" ht="47.1" customHeight="1" x14ac:dyDescent="0.45">
      <c r="AH53" s="65"/>
      <c r="AI53" s="65"/>
      <c r="AJ53" s="65"/>
      <c r="AK53" s="65"/>
      <c r="AL53" s="65"/>
      <c r="AM53" s="65"/>
      <c r="AN53" s="65"/>
      <c r="AO53" s="65"/>
      <c r="AP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</row>
    <row r="54" spans="1:98" ht="47.1" customHeight="1" x14ac:dyDescent="0.45">
      <c r="AH54" s="65"/>
      <c r="AI54" s="65"/>
      <c r="AJ54" s="65"/>
      <c r="AK54" s="65"/>
      <c r="AL54" s="65"/>
      <c r="AM54" s="65"/>
      <c r="AN54" s="65"/>
      <c r="AO54" s="65"/>
      <c r="AP54" s="65"/>
      <c r="BI54" s="63"/>
      <c r="BJ54" s="63"/>
      <c r="BK54" s="64"/>
      <c r="BL54" s="64"/>
      <c r="BM54" s="64"/>
      <c r="BN54" s="63"/>
      <c r="BO54" s="63"/>
      <c r="BP54" s="63"/>
      <c r="BQ54" s="63"/>
      <c r="BR54" s="63"/>
      <c r="BS54" s="63"/>
      <c r="BT54" s="2"/>
      <c r="BU54" s="2"/>
      <c r="BV54" s="2"/>
      <c r="BW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N54" s="2"/>
      <c r="CO54" s="2"/>
      <c r="CP54" s="2"/>
      <c r="CQ54" s="2"/>
      <c r="CR54" s="2"/>
      <c r="CS54" s="2"/>
      <c r="CT54" s="2"/>
    </row>
    <row r="55" spans="1:98" ht="47.1" customHeight="1" x14ac:dyDescent="0.45">
      <c r="AH55" s="65"/>
      <c r="AI55" s="65"/>
      <c r="AJ55" s="65"/>
      <c r="AK55" s="65"/>
      <c r="AL55" s="65"/>
      <c r="AM55" s="65"/>
      <c r="AN55" s="65"/>
      <c r="AO55" s="65"/>
      <c r="AP55" s="65"/>
      <c r="BT55" s="2"/>
      <c r="BU55" s="2"/>
      <c r="BV55" s="2"/>
      <c r="BW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N55" s="2"/>
      <c r="CO55" s="2"/>
      <c r="CP55" s="2"/>
      <c r="CQ55" s="2"/>
      <c r="CR55" s="2"/>
      <c r="CS55" s="2"/>
      <c r="CT55" s="2"/>
    </row>
    <row r="56" spans="1:98" s="65" customFormat="1" ht="47.1" customHeight="1" x14ac:dyDescent="0.4">
      <c r="BI56" s="3"/>
      <c r="BJ56" s="3"/>
      <c r="BK56" s="4"/>
      <c r="BL56" s="4"/>
      <c r="BM56" s="4"/>
      <c r="BN56" s="3"/>
      <c r="BO56" s="3"/>
      <c r="BP56" s="3"/>
      <c r="BQ56" s="3"/>
      <c r="BR56" s="3"/>
      <c r="BS56" s="3"/>
      <c r="BT56" s="2"/>
      <c r="BU56" s="2"/>
      <c r="BV56" s="2"/>
      <c r="BW56" s="2"/>
      <c r="BX56" s="1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1"/>
      <c r="CN56" s="2"/>
      <c r="CO56" s="2"/>
      <c r="CP56" s="2"/>
      <c r="CQ56" s="2"/>
      <c r="CR56" s="2"/>
      <c r="CS56" s="2"/>
      <c r="CT56" s="2"/>
    </row>
    <row r="57" spans="1:98" ht="47.1" customHeight="1" x14ac:dyDescent="0.45">
      <c r="AH57" s="65"/>
      <c r="AI57" s="65"/>
      <c r="AJ57" s="65"/>
      <c r="AK57" s="65"/>
      <c r="AL57" s="65"/>
      <c r="AM57" s="65"/>
      <c r="AN57" s="65"/>
      <c r="AO57" s="65"/>
      <c r="AP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</row>
    <row r="58" spans="1:98" s="72" customFormat="1" ht="47.1" customHeight="1" x14ac:dyDescent="0.55000000000000004">
      <c r="A58" s="71"/>
      <c r="AH58" s="65"/>
      <c r="AI58" s="65"/>
      <c r="AJ58" s="65"/>
      <c r="AK58" s="65"/>
      <c r="AL58" s="65"/>
      <c r="AM58" s="65"/>
      <c r="AN58" s="65"/>
      <c r="AO58" s="65"/>
      <c r="AP58" s="65"/>
      <c r="BI58" s="63"/>
      <c r="BJ58" s="63"/>
      <c r="BK58" s="64"/>
      <c r="BL58" s="64"/>
      <c r="BM58" s="64"/>
      <c r="BN58" s="63"/>
      <c r="BO58" s="63"/>
      <c r="BP58" s="63"/>
      <c r="BQ58" s="63"/>
      <c r="BR58" s="63"/>
      <c r="BS58" s="63"/>
      <c r="BT58" s="2"/>
      <c r="BU58" s="2"/>
      <c r="BV58" s="2"/>
      <c r="BW58" s="2"/>
      <c r="BX58" s="1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1"/>
      <c r="CN58" s="2"/>
      <c r="CO58" s="2"/>
      <c r="CP58" s="2"/>
      <c r="CQ58" s="2"/>
      <c r="CR58" s="2"/>
      <c r="CS58" s="2"/>
      <c r="CT58" s="2"/>
    </row>
    <row r="59" spans="1:98" ht="47.1" customHeight="1" x14ac:dyDescent="0.55000000000000004">
      <c r="AH59" s="65"/>
      <c r="AI59" s="65"/>
      <c r="AJ59" s="65"/>
      <c r="AK59" s="65"/>
      <c r="AL59" s="65"/>
      <c r="AM59" s="65"/>
      <c r="AN59" s="65"/>
      <c r="AO59" s="65"/>
      <c r="AP59" s="65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</row>
    <row r="60" spans="1:98" ht="47.1" customHeight="1" x14ac:dyDescent="0.6">
      <c r="AH60" s="65"/>
      <c r="AI60" s="65"/>
      <c r="AJ60" s="65"/>
      <c r="AK60" s="65"/>
      <c r="AL60" s="65"/>
      <c r="AM60" s="65"/>
      <c r="AN60" s="65"/>
      <c r="AO60" s="65"/>
      <c r="AP60" s="65"/>
      <c r="BI60" s="74"/>
      <c r="BJ60" s="74"/>
      <c r="BK60" s="75"/>
      <c r="BL60" s="75"/>
      <c r="BM60" s="75"/>
      <c r="BN60" s="74"/>
      <c r="BO60" s="74"/>
      <c r="BP60" s="74"/>
      <c r="BQ60" s="74"/>
      <c r="BR60" s="74"/>
      <c r="BS60" s="74"/>
      <c r="BT60" s="2"/>
      <c r="BU60" s="2"/>
      <c r="BV60" s="2"/>
      <c r="BW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N60" s="2"/>
      <c r="CO60" s="2"/>
      <c r="CP60" s="2"/>
      <c r="CQ60" s="2"/>
      <c r="CR60" s="2"/>
      <c r="CS60" s="2"/>
      <c r="CT60" s="2"/>
    </row>
    <row r="61" spans="1:98" ht="92.1" customHeight="1" x14ac:dyDescent="0.45">
      <c r="AH61" s="65"/>
      <c r="AI61" s="65"/>
      <c r="AJ61" s="65"/>
      <c r="AK61" s="65"/>
      <c r="AL61" s="65"/>
      <c r="AM61" s="65"/>
      <c r="AN61" s="65"/>
      <c r="AO61" s="65"/>
      <c r="AP61" s="65"/>
      <c r="BT61" s="2"/>
      <c r="BU61" s="2"/>
      <c r="BV61" s="2"/>
      <c r="BW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N61" s="2"/>
      <c r="CO61" s="2"/>
      <c r="CP61" s="2"/>
      <c r="CQ61" s="2"/>
      <c r="CR61" s="2"/>
      <c r="CS61" s="2"/>
      <c r="CT61" s="2"/>
    </row>
    <row r="62" spans="1:98" ht="47.1" customHeight="1" x14ac:dyDescent="0.45">
      <c r="AH62" s="65"/>
      <c r="AI62" s="65"/>
      <c r="AJ62" s="65"/>
      <c r="AK62" s="65"/>
      <c r="AL62" s="65"/>
      <c r="AM62" s="65"/>
      <c r="AN62" s="65"/>
      <c r="AO62" s="65"/>
      <c r="AP62" s="65"/>
      <c r="BT62" s="2"/>
      <c r="BU62" s="2"/>
      <c r="BV62" s="2"/>
      <c r="BW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N62" s="2"/>
      <c r="CO62" s="2"/>
      <c r="CP62" s="2"/>
      <c r="CQ62" s="2"/>
      <c r="CR62" s="2"/>
      <c r="CS62" s="2"/>
      <c r="CT62" s="2"/>
    </row>
    <row r="63" spans="1:98" s="65" customFormat="1" ht="47.1" customHeight="1" x14ac:dyDescent="0.4">
      <c r="BI63" s="3"/>
      <c r="BJ63" s="3"/>
      <c r="BK63" s="4"/>
      <c r="BL63" s="4"/>
      <c r="BM63" s="4"/>
      <c r="BN63" s="3"/>
      <c r="BO63" s="3"/>
      <c r="BP63" s="3"/>
      <c r="BQ63" s="3"/>
      <c r="BR63" s="3"/>
      <c r="BS63" s="3"/>
      <c r="BT63" s="2"/>
      <c r="BU63" s="2"/>
      <c r="BV63" s="2"/>
      <c r="BW63" s="2"/>
      <c r="BX63" s="1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1"/>
      <c r="CN63" s="2"/>
      <c r="CO63" s="2"/>
      <c r="CP63" s="2"/>
      <c r="CQ63" s="2"/>
      <c r="CR63" s="2"/>
      <c r="CS63" s="2"/>
      <c r="CT63" s="2"/>
    </row>
    <row r="64" spans="1:98" ht="47.1" customHeight="1" x14ac:dyDescent="0.45">
      <c r="AH64" s="65"/>
      <c r="AI64" s="65"/>
      <c r="AJ64" s="65"/>
      <c r="AK64" s="65"/>
      <c r="AL64" s="65"/>
      <c r="AM64" s="65"/>
      <c r="AN64" s="65"/>
      <c r="AO64" s="65"/>
      <c r="AP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</row>
    <row r="65" spans="61:98" ht="47.1" customHeight="1" x14ac:dyDescent="0.45">
      <c r="BI65" s="63"/>
      <c r="BJ65" s="63"/>
      <c r="BK65" s="64"/>
      <c r="BL65" s="64"/>
      <c r="BM65" s="64"/>
      <c r="BN65" s="63"/>
      <c r="BO65" s="63"/>
      <c r="BP65" s="63"/>
      <c r="BQ65" s="63"/>
      <c r="BR65" s="63"/>
      <c r="BS65" s="63"/>
      <c r="BT65" s="2"/>
      <c r="BU65" s="2"/>
      <c r="BV65" s="2"/>
      <c r="BW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N65" s="2"/>
      <c r="CO65" s="2"/>
      <c r="CP65" s="2"/>
      <c r="CQ65" s="2"/>
      <c r="CR65" s="2"/>
      <c r="CS65" s="2"/>
      <c r="CT65" s="2"/>
    </row>
    <row r="66" spans="61:98" ht="47.1" customHeight="1" x14ac:dyDescent="0.45">
      <c r="BT66" s="2"/>
      <c r="BU66" s="2"/>
      <c r="BV66" s="2"/>
      <c r="BW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N66" s="2"/>
      <c r="CO66" s="2"/>
      <c r="CP66" s="2"/>
      <c r="CQ66" s="2"/>
      <c r="CR66" s="2"/>
      <c r="CS66" s="2"/>
      <c r="CT66" s="2"/>
    </row>
    <row r="67" spans="61:98" s="65" customFormat="1" ht="47.1" customHeight="1" x14ac:dyDescent="0.4">
      <c r="BI67" s="3"/>
      <c r="BJ67" s="3"/>
      <c r="BK67" s="4"/>
      <c r="BL67" s="4"/>
      <c r="BM67" s="4"/>
      <c r="BN67" s="3"/>
      <c r="BO67" s="3"/>
      <c r="BP67" s="3"/>
      <c r="BQ67" s="3"/>
      <c r="BR67" s="3"/>
      <c r="BS67" s="3"/>
      <c r="BT67" s="2"/>
      <c r="BU67" s="2"/>
      <c r="BV67" s="2"/>
      <c r="BW67" s="2"/>
      <c r="BX67" s="1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1"/>
      <c r="CN67" s="2"/>
      <c r="CO67" s="2"/>
      <c r="CP67" s="2"/>
      <c r="CQ67" s="2"/>
      <c r="CR67" s="2"/>
      <c r="CS67" s="2"/>
      <c r="CT67" s="2"/>
    </row>
    <row r="68" spans="61:98" ht="47.1" customHeight="1" x14ac:dyDescent="0.45"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</row>
    <row r="69" spans="61:98" ht="47.1" customHeight="1" x14ac:dyDescent="0.45">
      <c r="BI69" s="63"/>
      <c r="BJ69" s="63"/>
      <c r="BK69" s="64"/>
      <c r="BL69" s="64"/>
      <c r="BM69" s="64"/>
      <c r="BN69" s="63"/>
      <c r="BO69" s="63"/>
      <c r="BP69" s="63"/>
      <c r="BQ69" s="63"/>
      <c r="BR69" s="63"/>
      <c r="BS69" s="63"/>
      <c r="BT69" s="2"/>
      <c r="BU69" s="2"/>
      <c r="BV69" s="2"/>
      <c r="BW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N69" s="2"/>
      <c r="CO69" s="2"/>
      <c r="CP69" s="2"/>
      <c r="CQ69" s="2"/>
      <c r="CR69" s="2"/>
      <c r="CS69" s="2"/>
      <c r="CT69" s="2"/>
    </row>
    <row r="70" spans="61:98" ht="47.1" customHeight="1" x14ac:dyDescent="0.45">
      <c r="BT70" s="2"/>
      <c r="BU70" s="2"/>
      <c r="BV70" s="2"/>
      <c r="BW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N70" s="2"/>
      <c r="CO70" s="2"/>
      <c r="CP70" s="2"/>
      <c r="CQ70" s="2"/>
      <c r="CR70" s="2"/>
      <c r="CS70" s="2"/>
      <c r="CT70" s="2"/>
    </row>
    <row r="71" spans="61:98" s="65" customFormat="1" ht="47.1" customHeight="1" x14ac:dyDescent="0.4">
      <c r="BI71" s="3"/>
      <c r="BJ71" s="3"/>
      <c r="BK71" s="4"/>
      <c r="BL71" s="4"/>
      <c r="BM71" s="4"/>
      <c r="BN71" s="3"/>
      <c r="BO71" s="3"/>
      <c r="BP71" s="3"/>
      <c r="BQ71" s="3"/>
      <c r="BR71" s="3"/>
      <c r="BS71" s="3"/>
      <c r="BT71" s="2"/>
      <c r="BU71" s="2"/>
      <c r="BV71" s="2"/>
      <c r="BW71" s="2"/>
      <c r="BX71" s="1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1"/>
      <c r="CN71" s="2"/>
      <c r="CO71" s="2"/>
      <c r="CP71" s="2"/>
      <c r="CQ71" s="2"/>
      <c r="CR71" s="2"/>
      <c r="CS71" s="2"/>
      <c r="CT71" s="2"/>
    </row>
    <row r="72" spans="61:98" ht="47.1" customHeight="1" x14ac:dyDescent="0.45"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</row>
    <row r="73" spans="61:98" ht="47.1" customHeight="1" x14ac:dyDescent="0.45">
      <c r="BI73" s="63"/>
      <c r="BJ73" s="63"/>
      <c r="BK73" s="64"/>
      <c r="BL73" s="64"/>
      <c r="BM73" s="64"/>
      <c r="BN73" s="63"/>
      <c r="BO73" s="63"/>
      <c r="BP73" s="63"/>
      <c r="BQ73" s="63"/>
      <c r="BR73" s="63"/>
      <c r="BS73" s="63"/>
      <c r="BT73" s="2"/>
      <c r="BU73" s="2"/>
      <c r="BV73" s="2"/>
      <c r="BW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N73" s="2"/>
      <c r="CO73" s="2"/>
      <c r="CP73" s="2"/>
      <c r="CQ73" s="2"/>
      <c r="CR73" s="2"/>
      <c r="CS73" s="2"/>
      <c r="CT73" s="2"/>
    </row>
    <row r="74" spans="61:98" ht="47.1" customHeight="1" x14ac:dyDescent="0.45">
      <c r="BT74" s="2"/>
      <c r="BU74" s="2"/>
      <c r="BV74" s="2"/>
      <c r="BW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N74" s="2"/>
      <c r="CO74" s="2"/>
      <c r="CP74" s="2"/>
      <c r="CQ74" s="2"/>
      <c r="CR74" s="2"/>
      <c r="CS74" s="2"/>
      <c r="CT74" s="2"/>
    </row>
    <row r="75" spans="61:98" s="65" customFormat="1" ht="47.1" customHeight="1" x14ac:dyDescent="0.4">
      <c r="BI75" s="3"/>
      <c r="BJ75" s="3"/>
      <c r="BK75" s="4"/>
      <c r="BL75" s="4"/>
      <c r="BM75" s="4"/>
      <c r="BN75" s="3"/>
      <c r="BO75" s="3"/>
      <c r="BP75" s="3"/>
      <c r="BQ75" s="3"/>
      <c r="BR75" s="3"/>
      <c r="BS75" s="3"/>
      <c r="BT75" s="2"/>
      <c r="BU75" s="2"/>
      <c r="BV75" s="2"/>
      <c r="BW75" s="2"/>
      <c r="BX75" s="1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1"/>
      <c r="CN75" s="2"/>
      <c r="CO75" s="2"/>
      <c r="CP75" s="2"/>
      <c r="CQ75" s="2"/>
      <c r="CR75" s="2"/>
      <c r="CS75" s="2"/>
      <c r="CT75" s="2"/>
    </row>
    <row r="76" spans="61:98" ht="47.1" customHeight="1" x14ac:dyDescent="0.45"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</row>
    <row r="77" spans="61:98" ht="47.1" customHeight="1" x14ac:dyDescent="0.45">
      <c r="BI77" s="63"/>
      <c r="BJ77" s="63"/>
      <c r="BK77" s="64"/>
      <c r="BL77" s="64"/>
      <c r="BM77" s="64"/>
      <c r="BN77" s="63"/>
      <c r="BO77" s="63"/>
      <c r="BP77" s="63"/>
      <c r="BQ77" s="63"/>
      <c r="BR77" s="63"/>
      <c r="BS77" s="63"/>
      <c r="BT77" s="2"/>
      <c r="BU77" s="2"/>
      <c r="BV77" s="2"/>
      <c r="BW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N77" s="2"/>
      <c r="CO77" s="2"/>
      <c r="CP77" s="2"/>
      <c r="CQ77" s="2"/>
      <c r="CR77" s="2"/>
      <c r="CS77" s="2"/>
      <c r="CT77" s="2"/>
    </row>
    <row r="78" spans="61:98" ht="47.1" customHeight="1" x14ac:dyDescent="0.45">
      <c r="BT78" s="2"/>
      <c r="BU78" s="2"/>
      <c r="BV78" s="2"/>
      <c r="BW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N78" s="2"/>
      <c r="CO78" s="2"/>
      <c r="CP78" s="2"/>
      <c r="CQ78" s="2"/>
      <c r="CR78" s="2"/>
      <c r="CS78" s="2"/>
      <c r="CT78" s="2"/>
    </row>
    <row r="79" spans="61:98" s="65" customFormat="1" ht="47.1" customHeight="1" x14ac:dyDescent="0.4">
      <c r="BI79" s="3"/>
      <c r="BJ79" s="3"/>
      <c r="BK79" s="4"/>
      <c r="BL79" s="4"/>
      <c r="BM79" s="4"/>
      <c r="BN79" s="3"/>
      <c r="BO79" s="3"/>
      <c r="BP79" s="3"/>
      <c r="BQ79" s="3"/>
      <c r="BR79" s="3"/>
      <c r="BS79" s="3"/>
      <c r="BT79" s="2"/>
      <c r="BU79" s="2"/>
      <c r="BV79" s="2"/>
      <c r="BW79" s="2"/>
      <c r="BX79" s="1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1"/>
      <c r="CN79" s="2"/>
      <c r="CO79" s="2"/>
      <c r="CP79" s="2"/>
      <c r="CQ79" s="2"/>
      <c r="CR79" s="2"/>
      <c r="CS79" s="2"/>
      <c r="CT79" s="2"/>
    </row>
    <row r="80" spans="61:98" ht="47.1" customHeight="1" x14ac:dyDescent="0.45"/>
    <row r="81" spans="61:71" ht="47.1" customHeight="1" x14ac:dyDescent="0.45">
      <c r="BI81" s="63"/>
      <c r="BJ81" s="63"/>
      <c r="BK81" s="64"/>
      <c r="BL81" s="64"/>
      <c r="BM81" s="64"/>
      <c r="BN81" s="63"/>
      <c r="BO81" s="63"/>
      <c r="BP81" s="63"/>
      <c r="BQ81" s="63"/>
      <c r="BR81" s="63"/>
      <c r="BS81" s="63"/>
    </row>
    <row r="82" spans="61:71" ht="47.1" customHeight="1" x14ac:dyDescent="0.45"/>
    <row r="83" spans="61:71" ht="47.1" customHeight="1" x14ac:dyDescent="0.45"/>
  </sheetData>
  <mergeCells count="215">
    <mergeCell ref="AE18:AE19"/>
    <mergeCell ref="AE13:AE14"/>
    <mergeCell ref="BI35:BJ35"/>
    <mergeCell ref="AF28:BH28"/>
    <mergeCell ref="N9:N10"/>
    <mergeCell ref="AN25:AN26"/>
    <mergeCell ref="W17:Z17"/>
    <mergeCell ref="AA17:AB17"/>
    <mergeCell ref="O18:AB18"/>
    <mergeCell ref="AC17:AD18"/>
    <mergeCell ref="O17:R17"/>
    <mergeCell ref="B26:O26"/>
    <mergeCell ref="Q26:AB26"/>
    <mergeCell ref="A27:AD27"/>
    <mergeCell ref="AF15:AI15"/>
    <mergeCell ref="O21:R21"/>
    <mergeCell ref="B21:E21"/>
    <mergeCell ref="F21:I21"/>
    <mergeCell ref="J21:J22"/>
    <mergeCell ref="S21:S22"/>
    <mergeCell ref="BI33:BJ33"/>
    <mergeCell ref="AF33:BH33"/>
    <mergeCell ref="AW35:AW36"/>
    <mergeCell ref="AX35:BA35"/>
    <mergeCell ref="AE35:AE36"/>
    <mergeCell ref="AS35:AV35"/>
    <mergeCell ref="AF35:AI35"/>
    <mergeCell ref="AJ35:AM35"/>
    <mergeCell ref="AN35:AN36"/>
    <mergeCell ref="AO35:AR35"/>
    <mergeCell ref="AF36:AM36"/>
    <mergeCell ref="AE27:BH27"/>
    <mergeCell ref="AE25:AE26"/>
    <mergeCell ref="AE32:BH32"/>
    <mergeCell ref="AE33:AE34"/>
    <mergeCell ref="AE28:AE29"/>
    <mergeCell ref="BO21:BP21"/>
    <mergeCell ref="BO10:BS10"/>
    <mergeCell ref="BI3:BS3"/>
    <mergeCell ref="AJ6:AM6"/>
    <mergeCell ref="AS6:AV6"/>
    <mergeCell ref="AW6:AZ6"/>
    <mergeCell ref="AF10:AJ11"/>
    <mergeCell ref="AK10:AM10"/>
    <mergeCell ref="AK11:AM11"/>
    <mergeCell ref="AN10:AN11"/>
    <mergeCell ref="AO10:AQ10"/>
    <mergeCell ref="BE6:BH7"/>
    <mergeCell ref="BB10:BH11"/>
    <mergeCell ref="AF4:BH4"/>
    <mergeCell ref="AS15:AV15"/>
    <mergeCell ref="BO20:BP20"/>
    <mergeCell ref="AR6:AR7"/>
    <mergeCell ref="AF8:BH8"/>
    <mergeCell ref="BO8:BP8"/>
    <mergeCell ref="BO18:BP18"/>
    <mergeCell ref="BO5:BS5"/>
    <mergeCell ref="AF7:AQ7"/>
    <mergeCell ref="AR20:AR21"/>
    <mergeCell ref="AE17:BH17"/>
    <mergeCell ref="A9:A10"/>
    <mergeCell ref="S9:V9"/>
    <mergeCell ref="B9:E9"/>
    <mergeCell ref="B14:I14"/>
    <mergeCell ref="O10:Z10"/>
    <mergeCell ref="O13:R13"/>
    <mergeCell ref="AE12:BH12"/>
    <mergeCell ref="AE8:AE11"/>
    <mergeCell ref="AO11:AQ11"/>
    <mergeCell ref="AR10:AR11"/>
    <mergeCell ref="AS10:AV10"/>
    <mergeCell ref="AS11:AV11"/>
    <mergeCell ref="AW10:AW11"/>
    <mergeCell ref="AA9:AD10"/>
    <mergeCell ref="AB13:AD14"/>
    <mergeCell ref="T14:AA14"/>
    <mergeCell ref="F9:I9"/>
    <mergeCell ref="J9:M9"/>
    <mergeCell ref="B10:M10"/>
    <mergeCell ref="K14:R14"/>
    <mergeCell ref="BI1:BS1"/>
    <mergeCell ref="A1:AD1"/>
    <mergeCell ref="A2:AD2"/>
    <mergeCell ref="A3:AD3"/>
    <mergeCell ref="A5:A6"/>
    <mergeCell ref="B5:C5"/>
    <mergeCell ref="D5:G5"/>
    <mergeCell ref="P5:P6"/>
    <mergeCell ref="Q5:T5"/>
    <mergeCell ref="U5:X5"/>
    <mergeCell ref="Y5:AB5"/>
    <mergeCell ref="B6:O6"/>
    <mergeCell ref="Q6:AB6"/>
    <mergeCell ref="AC5:AD6"/>
    <mergeCell ref="H5:K5"/>
    <mergeCell ref="L5:O5"/>
    <mergeCell ref="BI5:BM5"/>
    <mergeCell ref="AE1:BH1"/>
    <mergeCell ref="AE2:BH2"/>
    <mergeCell ref="AE5:AE7"/>
    <mergeCell ref="AE3:BH3"/>
    <mergeCell ref="AN6:AQ6"/>
    <mergeCell ref="BA6:BD6"/>
    <mergeCell ref="AS7:BD7"/>
    <mergeCell ref="AF6:AI6"/>
    <mergeCell ref="AX10:BA10"/>
    <mergeCell ref="AN30:AQ30"/>
    <mergeCell ref="AR15:AR16"/>
    <mergeCell ref="AW15:AZ15"/>
    <mergeCell ref="BA15:BD15"/>
    <mergeCell ref="BE15:BH16"/>
    <mergeCell ref="AF16:AQ16"/>
    <mergeCell ref="AS16:BD16"/>
    <mergeCell ref="AF20:AI20"/>
    <mergeCell ref="AJ20:AM20"/>
    <mergeCell ref="AR30:AR31"/>
    <mergeCell ref="AS30:BD30"/>
    <mergeCell ref="BE30:BH31"/>
    <mergeCell ref="AF31:AQ31"/>
    <mergeCell ref="AS31:BD31"/>
    <mergeCell ref="AF30:AI30"/>
    <mergeCell ref="AJ30:AM30"/>
    <mergeCell ref="AW25:AW26"/>
    <mergeCell ref="AO26:AV26"/>
    <mergeCell ref="AS25:AV25"/>
    <mergeCell ref="AX11:BA11"/>
    <mergeCell ref="AN15:AQ15"/>
    <mergeCell ref="AJ15:AM15"/>
    <mergeCell ref="BO26:BS26"/>
    <mergeCell ref="BO17:BP17"/>
    <mergeCell ref="BI12:BJ12"/>
    <mergeCell ref="BI18:BJ18"/>
    <mergeCell ref="BI21:BJ21"/>
    <mergeCell ref="BI26:BM26"/>
    <mergeCell ref="A19:AD19"/>
    <mergeCell ref="B18:M18"/>
    <mergeCell ref="B13:E13"/>
    <mergeCell ref="F13:I13"/>
    <mergeCell ref="BI14:BM14"/>
    <mergeCell ref="T22:AA22"/>
    <mergeCell ref="B22:I22"/>
    <mergeCell ref="AF13:BH13"/>
    <mergeCell ref="AE15:AE16"/>
    <mergeCell ref="J13:J14"/>
    <mergeCell ref="AF26:AM26"/>
    <mergeCell ref="AO25:AR25"/>
    <mergeCell ref="AF25:AM25"/>
    <mergeCell ref="BI24:BS24"/>
    <mergeCell ref="AX26:BE26"/>
    <mergeCell ref="BB25:BE25"/>
    <mergeCell ref="BF25:BH26"/>
    <mergeCell ref="AX25:BA25"/>
    <mergeCell ref="A7:AD7"/>
    <mergeCell ref="X21:AA21"/>
    <mergeCell ref="A23:AD23"/>
    <mergeCell ref="A25:A26"/>
    <mergeCell ref="J17:M17"/>
    <mergeCell ref="A21:A22"/>
    <mergeCell ref="N17:N18"/>
    <mergeCell ref="A11:AD11"/>
    <mergeCell ref="F17:I17"/>
    <mergeCell ref="T21:W21"/>
    <mergeCell ref="A15:AD15"/>
    <mergeCell ref="S13:S14"/>
    <mergeCell ref="T13:W13"/>
    <mergeCell ref="A13:A14"/>
    <mergeCell ref="K13:N13"/>
    <mergeCell ref="X13:AA13"/>
    <mergeCell ref="K21:N21"/>
    <mergeCell ref="A17:A18"/>
    <mergeCell ref="O9:R9"/>
    <mergeCell ref="N25:O25"/>
    <mergeCell ref="W9:Z9"/>
    <mergeCell ref="B17:E17"/>
    <mergeCell ref="S17:V17"/>
    <mergeCell ref="AB21:AD22"/>
    <mergeCell ref="A32:AD36"/>
    <mergeCell ref="AE20:AE21"/>
    <mergeCell ref="AF18:BH18"/>
    <mergeCell ref="BF35:BH36"/>
    <mergeCell ref="A31:AD31"/>
    <mergeCell ref="F29:I29"/>
    <mergeCell ref="J29:M29"/>
    <mergeCell ref="N29:N30"/>
    <mergeCell ref="A29:A30"/>
    <mergeCell ref="B30:M30"/>
    <mergeCell ref="J25:M25"/>
    <mergeCell ref="Y25:AB25"/>
    <mergeCell ref="U25:X25"/>
    <mergeCell ref="AA29:AD30"/>
    <mergeCell ref="O30:Z30"/>
    <mergeCell ref="B29:E29"/>
    <mergeCell ref="B25:E25"/>
    <mergeCell ref="F25:I25"/>
    <mergeCell ref="AE30:AE31"/>
    <mergeCell ref="AN20:AQ20"/>
    <mergeCell ref="BE20:BH21"/>
    <mergeCell ref="BB35:BE35"/>
    <mergeCell ref="AO36:AV36"/>
    <mergeCell ref="AX36:BE36"/>
    <mergeCell ref="O29:R29"/>
    <mergeCell ref="S29:V29"/>
    <mergeCell ref="W29:Z29"/>
    <mergeCell ref="AC25:AD26"/>
    <mergeCell ref="Q25:T25"/>
    <mergeCell ref="P25:P26"/>
    <mergeCell ref="K22:R22"/>
    <mergeCell ref="AS20:AV20"/>
    <mergeCell ref="AW20:AZ20"/>
    <mergeCell ref="AE22:BH22"/>
    <mergeCell ref="BA20:BD20"/>
    <mergeCell ref="AF21:AQ21"/>
    <mergeCell ref="AS21:BD21"/>
    <mergeCell ref="AF23:BH23"/>
    <mergeCell ref="AE23:AE24"/>
  </mergeCells>
  <printOptions horizontalCentered="1"/>
  <pageMargins left="0.19685039370078741" right="0.19685039370078741" top="0.31496062992125984" bottom="0" header="0.31496062992125984" footer="0.31496062992125984"/>
  <pageSetup paperSize="9" scale="22" orientation="landscape" r:id="rId1"/>
  <rowBreaks count="1" manualBreakCount="1">
    <brk id="36" max="16383" man="1"/>
  </rowBreaks>
  <colBreaks count="2" manualBreakCount="2">
    <brk id="30" max="1048575" man="1"/>
    <brk id="6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AP50"/>
  <sheetViews>
    <sheetView tabSelected="1" showWhiteSpace="0" view="pageLayout" zoomScale="20" zoomScaleNormal="20" zoomScaleSheetLayoutView="20" zoomScalePageLayoutView="20" workbookViewId="0">
      <selection activeCell="R36" sqref="R36"/>
    </sheetView>
  </sheetViews>
  <sheetFormatPr baseColWidth="10" defaultColWidth="10.6640625" defaultRowHeight="54" customHeight="1" x14ac:dyDescent="0.35"/>
  <cols>
    <col min="1" max="7" width="32.6640625" style="2" customWidth="1"/>
    <col min="8" max="8" width="10.6640625" style="1"/>
    <col min="9" max="15" width="32.33203125" style="2" customWidth="1"/>
    <col min="16" max="16384" width="10.6640625" style="1"/>
  </cols>
  <sheetData>
    <row r="1" spans="1:42" ht="162" customHeight="1" x14ac:dyDescent="0.35">
      <c r="A1" s="229" t="s">
        <v>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42" s="72" customFormat="1" ht="65.099999999999994" customHeight="1" x14ac:dyDescent="0.55000000000000004">
      <c r="A2" s="204"/>
      <c r="B2" s="205"/>
      <c r="C2" s="205"/>
      <c r="D2" s="205"/>
      <c r="E2" s="205"/>
      <c r="F2" s="205"/>
      <c r="G2" s="206"/>
      <c r="I2" s="204" t="s">
        <v>70</v>
      </c>
      <c r="J2" s="205"/>
      <c r="K2" s="205"/>
      <c r="L2" s="205"/>
      <c r="M2" s="205"/>
      <c r="N2" s="205"/>
      <c r="O2" s="206"/>
      <c r="P2" s="2"/>
      <c r="Q2" s="2"/>
      <c r="R2" s="2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2"/>
      <c r="AK2" s="2"/>
      <c r="AL2" s="2"/>
      <c r="AM2" s="2"/>
      <c r="AN2" s="2"/>
      <c r="AO2" s="2"/>
      <c r="AP2" s="2"/>
    </row>
    <row r="3" spans="1:42" ht="45.95" customHeight="1" x14ac:dyDescent="0.55000000000000004">
      <c r="A3" s="56" t="s">
        <v>49</v>
      </c>
      <c r="B3" s="56" t="s">
        <v>50</v>
      </c>
      <c r="C3" s="56" t="s">
        <v>48</v>
      </c>
      <c r="D3" s="56" t="s">
        <v>51</v>
      </c>
      <c r="E3" s="56" t="s">
        <v>52</v>
      </c>
      <c r="F3" s="56" t="s">
        <v>53</v>
      </c>
      <c r="G3" s="56" t="s">
        <v>54</v>
      </c>
      <c r="I3" s="56" t="s">
        <v>49</v>
      </c>
      <c r="J3" s="56" t="s">
        <v>50</v>
      </c>
      <c r="K3" s="56" t="s">
        <v>48</v>
      </c>
      <c r="L3" s="56" t="s">
        <v>51</v>
      </c>
      <c r="M3" s="56" t="s">
        <v>52</v>
      </c>
      <c r="N3" s="56" t="s">
        <v>53</v>
      </c>
      <c r="O3" s="56" t="s">
        <v>54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ht="50.1" customHeight="1" x14ac:dyDescent="0.35">
      <c r="A4" s="232"/>
      <c r="B4" s="233"/>
      <c r="C4" s="233"/>
      <c r="D4" s="234"/>
      <c r="E4" s="66">
        <v>1</v>
      </c>
      <c r="F4" s="66">
        <v>2</v>
      </c>
      <c r="G4" s="66">
        <v>3</v>
      </c>
      <c r="I4" s="67">
        <v>1</v>
      </c>
      <c r="J4" s="67">
        <v>2</v>
      </c>
      <c r="K4" s="67">
        <v>3</v>
      </c>
      <c r="L4" s="67">
        <v>4</v>
      </c>
      <c r="M4" s="67">
        <v>5</v>
      </c>
      <c r="N4" s="67">
        <v>6</v>
      </c>
      <c r="O4" s="67">
        <v>7</v>
      </c>
      <c r="P4" s="2"/>
      <c r="Q4" s="2"/>
      <c r="R4" s="2"/>
      <c r="S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  <c r="AM4" s="2"/>
      <c r="AN4" s="2"/>
      <c r="AO4" s="2"/>
      <c r="AP4" s="2"/>
    </row>
    <row r="5" spans="1:42" ht="50.1" customHeight="1" x14ac:dyDescent="0.35">
      <c r="A5" s="235"/>
      <c r="B5" s="236"/>
      <c r="C5" s="236"/>
      <c r="D5" s="237"/>
      <c r="E5" s="174"/>
      <c r="F5" s="177"/>
      <c r="G5" s="177"/>
      <c r="I5" s="183"/>
      <c r="J5" s="183"/>
      <c r="K5" s="174"/>
      <c r="L5" s="174"/>
      <c r="M5" s="174"/>
      <c r="N5" s="174"/>
      <c r="O5" s="174"/>
      <c r="P5" s="2"/>
      <c r="Q5" s="2"/>
      <c r="R5" s="2"/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J5" s="2"/>
      <c r="AK5" s="2"/>
      <c r="AL5" s="2"/>
      <c r="AM5" s="2"/>
      <c r="AN5" s="2"/>
      <c r="AO5" s="2"/>
      <c r="AP5" s="2"/>
    </row>
    <row r="6" spans="1:42" ht="50.1" customHeight="1" x14ac:dyDescent="0.35">
      <c r="A6" s="235"/>
      <c r="B6" s="236"/>
      <c r="C6" s="236"/>
      <c r="D6" s="237"/>
      <c r="E6" s="175"/>
      <c r="F6" s="178"/>
      <c r="G6" s="178"/>
      <c r="I6" s="184"/>
      <c r="J6" s="184"/>
      <c r="K6" s="175"/>
      <c r="L6" s="175"/>
      <c r="M6" s="175"/>
      <c r="N6" s="175"/>
      <c r="O6" s="175"/>
      <c r="P6" s="2"/>
      <c r="Q6" s="2"/>
      <c r="R6" s="2"/>
      <c r="S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s="2"/>
      <c r="AK6" s="2"/>
      <c r="AL6" s="2"/>
      <c r="AM6" s="2"/>
      <c r="AN6" s="2"/>
      <c r="AO6" s="2"/>
      <c r="AP6" s="2"/>
    </row>
    <row r="7" spans="1:42" s="65" customFormat="1" ht="49.5" customHeight="1" x14ac:dyDescent="0.35">
      <c r="A7" s="238"/>
      <c r="B7" s="239"/>
      <c r="C7" s="239"/>
      <c r="D7" s="240"/>
      <c r="E7" s="176"/>
      <c r="F7" s="179"/>
      <c r="G7" s="179"/>
      <c r="I7" s="185"/>
      <c r="J7" s="185"/>
      <c r="K7" s="176"/>
      <c r="L7" s="176"/>
      <c r="M7" s="176"/>
      <c r="N7" s="176"/>
      <c r="O7" s="176"/>
      <c r="P7" s="2"/>
      <c r="Q7" s="2"/>
      <c r="R7" s="2"/>
      <c r="S7" s="2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2"/>
      <c r="AK7" s="2"/>
      <c r="AL7" s="2"/>
      <c r="AM7" s="2"/>
      <c r="AN7" s="2"/>
      <c r="AO7" s="2"/>
      <c r="AP7" s="2"/>
    </row>
    <row r="8" spans="1:42" ht="45.95" customHeight="1" x14ac:dyDescent="0.35">
      <c r="A8" s="66">
        <v>4</v>
      </c>
      <c r="B8" s="66">
        <v>5</v>
      </c>
      <c r="C8" s="66">
        <v>6</v>
      </c>
      <c r="D8" s="66">
        <v>7</v>
      </c>
      <c r="E8" s="66">
        <v>8</v>
      </c>
      <c r="F8" s="66">
        <v>9</v>
      </c>
      <c r="G8" s="66">
        <v>10</v>
      </c>
      <c r="I8" s="67">
        <v>8</v>
      </c>
      <c r="J8" s="90">
        <v>9</v>
      </c>
      <c r="K8" s="90">
        <v>10</v>
      </c>
      <c r="L8" s="67">
        <v>11</v>
      </c>
      <c r="M8" s="67">
        <v>12</v>
      </c>
      <c r="N8" s="67">
        <v>13</v>
      </c>
      <c r="O8" s="67">
        <v>14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ht="50.1" customHeight="1" x14ac:dyDescent="0.35">
      <c r="A9" s="177"/>
      <c r="B9" s="177"/>
      <c r="C9" s="177"/>
      <c r="D9" s="201"/>
      <c r="E9" s="177"/>
      <c r="F9" s="201"/>
      <c r="G9" s="201"/>
      <c r="H9" s="65"/>
      <c r="I9" s="177"/>
      <c r="J9" s="219" t="s">
        <v>96</v>
      </c>
      <c r="K9" s="220"/>
      <c r="L9" s="201"/>
      <c r="M9" s="177"/>
      <c r="N9" s="177"/>
      <c r="O9" s="177"/>
      <c r="P9" s="2"/>
      <c r="Q9" s="2"/>
      <c r="R9" s="2"/>
      <c r="S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J9" s="2"/>
      <c r="AK9" s="2"/>
      <c r="AL9" s="2"/>
      <c r="AM9" s="2"/>
      <c r="AN9" s="2"/>
      <c r="AO9" s="2"/>
      <c r="AP9" s="2"/>
    </row>
    <row r="10" spans="1:42" ht="50.1" customHeight="1" x14ac:dyDescent="0.35">
      <c r="A10" s="178"/>
      <c r="B10" s="178"/>
      <c r="C10" s="178"/>
      <c r="D10" s="202"/>
      <c r="E10" s="178"/>
      <c r="F10" s="202"/>
      <c r="G10" s="202"/>
      <c r="I10" s="178"/>
      <c r="J10" s="221"/>
      <c r="K10" s="222"/>
      <c r="L10" s="202"/>
      <c r="M10" s="178"/>
      <c r="N10" s="178"/>
      <c r="O10" s="178"/>
      <c r="P10" s="2"/>
      <c r="Q10" s="2"/>
      <c r="R10" s="2"/>
      <c r="S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J10" s="2"/>
      <c r="AK10" s="2"/>
      <c r="AL10" s="2"/>
      <c r="AM10" s="2"/>
      <c r="AN10" s="2"/>
      <c r="AO10" s="2"/>
      <c r="AP10" s="2"/>
    </row>
    <row r="11" spans="1:42" s="65" customFormat="1" ht="50.1" customHeight="1" x14ac:dyDescent="0.35">
      <c r="A11" s="179"/>
      <c r="B11" s="179"/>
      <c r="C11" s="179"/>
      <c r="D11" s="203"/>
      <c r="E11" s="179"/>
      <c r="F11" s="203"/>
      <c r="G11" s="203"/>
      <c r="I11" s="179"/>
      <c r="J11" s="223"/>
      <c r="K11" s="224"/>
      <c r="L11" s="203"/>
      <c r="M11" s="179"/>
      <c r="N11" s="179"/>
      <c r="O11" s="179"/>
      <c r="P11" s="2"/>
      <c r="Q11" s="2"/>
      <c r="R11" s="2"/>
      <c r="S11" s="2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2"/>
      <c r="AK11" s="2"/>
      <c r="AL11" s="2"/>
      <c r="AM11" s="2"/>
      <c r="AN11" s="2"/>
      <c r="AO11" s="2"/>
      <c r="AP11" s="2"/>
    </row>
    <row r="12" spans="1:42" ht="45.95" customHeight="1" x14ac:dyDescent="0.35">
      <c r="A12" s="70">
        <v>11</v>
      </c>
      <c r="B12" s="66">
        <v>12</v>
      </c>
      <c r="C12" s="66">
        <v>13</v>
      </c>
      <c r="D12" s="66">
        <v>14</v>
      </c>
      <c r="E12" s="66">
        <v>15</v>
      </c>
      <c r="F12" s="93">
        <v>16</v>
      </c>
      <c r="G12" s="66">
        <v>17</v>
      </c>
      <c r="I12" s="82">
        <v>15</v>
      </c>
      <c r="J12" s="83">
        <v>16</v>
      </c>
      <c r="K12" s="83">
        <v>17</v>
      </c>
      <c r="L12" s="83">
        <v>18</v>
      </c>
      <c r="M12" s="83">
        <v>19</v>
      </c>
      <c r="N12" s="83">
        <v>20</v>
      </c>
      <c r="O12" s="83">
        <v>21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ht="50.1" customHeight="1" x14ac:dyDescent="0.35">
      <c r="A13" s="177"/>
      <c r="B13" s="177"/>
      <c r="C13" s="177"/>
      <c r="D13" s="201"/>
      <c r="E13" s="177"/>
      <c r="F13" s="226" t="s">
        <v>99</v>
      </c>
      <c r="G13" s="177"/>
      <c r="H13" s="65"/>
      <c r="I13" s="225" t="s">
        <v>85</v>
      </c>
      <c r="J13" s="225"/>
      <c r="K13" s="225"/>
      <c r="L13" s="225"/>
      <c r="M13" s="225"/>
      <c r="N13" s="225"/>
      <c r="O13" s="225"/>
      <c r="P13" s="2"/>
      <c r="Q13" s="2"/>
      <c r="R13" s="2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J13" s="2"/>
      <c r="AK13" s="2"/>
      <c r="AL13" s="2"/>
      <c r="AM13" s="2"/>
      <c r="AN13" s="2"/>
      <c r="AO13" s="2"/>
      <c r="AP13" s="2"/>
    </row>
    <row r="14" spans="1:42" ht="50.1" customHeight="1" x14ac:dyDescent="0.35">
      <c r="A14" s="178"/>
      <c r="B14" s="178"/>
      <c r="C14" s="178"/>
      <c r="D14" s="202"/>
      <c r="E14" s="178"/>
      <c r="F14" s="227"/>
      <c r="G14" s="178"/>
      <c r="I14" s="225"/>
      <c r="J14" s="225"/>
      <c r="K14" s="225"/>
      <c r="L14" s="225"/>
      <c r="M14" s="225"/>
      <c r="N14" s="225"/>
      <c r="O14" s="225"/>
      <c r="P14" s="2"/>
      <c r="Q14" s="2"/>
      <c r="R14" s="2"/>
      <c r="S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J14" s="2"/>
      <c r="AK14" s="2"/>
      <c r="AL14" s="2"/>
      <c r="AM14" s="2"/>
      <c r="AN14" s="2"/>
      <c r="AO14" s="2"/>
      <c r="AP14" s="2"/>
    </row>
    <row r="15" spans="1:42" s="65" customFormat="1" ht="50.1" customHeight="1" x14ac:dyDescent="0.35">
      <c r="A15" s="179"/>
      <c r="B15" s="179"/>
      <c r="C15" s="179"/>
      <c r="D15" s="203"/>
      <c r="E15" s="179"/>
      <c r="F15" s="228"/>
      <c r="G15" s="179"/>
      <c r="I15" s="225"/>
      <c r="J15" s="225"/>
      <c r="K15" s="225"/>
      <c r="L15" s="225"/>
      <c r="M15" s="225"/>
      <c r="N15" s="225"/>
      <c r="O15" s="225"/>
      <c r="P15" s="2"/>
      <c r="Q15" s="2"/>
      <c r="R15" s="2"/>
      <c r="S15" s="2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2"/>
      <c r="AK15" s="2"/>
      <c r="AL15" s="2"/>
      <c r="AM15" s="2"/>
      <c r="AN15" s="2"/>
      <c r="AO15" s="2"/>
      <c r="AP15" s="2"/>
    </row>
    <row r="16" spans="1:42" ht="45.95" customHeight="1" x14ac:dyDescent="0.35">
      <c r="A16" s="70">
        <v>18</v>
      </c>
      <c r="B16" s="66">
        <v>19</v>
      </c>
      <c r="C16" s="66">
        <v>20</v>
      </c>
      <c r="D16" s="66">
        <v>21</v>
      </c>
      <c r="E16" s="66">
        <v>22</v>
      </c>
      <c r="F16" s="66">
        <v>23</v>
      </c>
      <c r="G16" s="66">
        <v>24</v>
      </c>
      <c r="I16" s="66">
        <v>22</v>
      </c>
      <c r="J16" s="91">
        <v>23</v>
      </c>
      <c r="K16" s="66">
        <v>24</v>
      </c>
      <c r="L16" s="66">
        <v>25</v>
      </c>
      <c r="M16" s="66">
        <v>26</v>
      </c>
      <c r="N16" s="66">
        <v>27</v>
      </c>
      <c r="O16" s="66">
        <v>28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ht="50.1" customHeight="1" x14ac:dyDescent="0.35">
      <c r="A17" s="84" t="s">
        <v>86</v>
      </c>
      <c r="B17" s="84"/>
      <c r="C17" s="84"/>
      <c r="D17" s="84"/>
      <c r="E17" s="84"/>
      <c r="F17" s="177"/>
      <c r="G17" s="177"/>
      <c r="H17" s="65"/>
      <c r="I17" s="177"/>
      <c r="J17" s="198" t="s">
        <v>84</v>
      </c>
      <c r="K17" s="177"/>
      <c r="L17" s="201"/>
      <c r="M17" s="177"/>
      <c r="N17" s="177"/>
      <c r="O17" s="177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J17" s="2"/>
      <c r="AK17" s="2"/>
      <c r="AL17" s="2"/>
      <c r="AM17" s="2"/>
      <c r="AN17" s="2"/>
      <c r="AO17" s="2"/>
      <c r="AP17" s="2"/>
    </row>
    <row r="18" spans="1:42" ht="50.1" customHeight="1" x14ac:dyDescent="0.35">
      <c r="A18" s="85"/>
      <c r="B18" s="85"/>
      <c r="C18" s="85"/>
      <c r="D18" s="85"/>
      <c r="E18" s="85"/>
      <c r="F18" s="178"/>
      <c r="G18" s="178"/>
      <c r="I18" s="178"/>
      <c r="J18" s="199"/>
      <c r="K18" s="178"/>
      <c r="L18" s="202"/>
      <c r="M18" s="178"/>
      <c r="N18" s="178"/>
      <c r="O18" s="178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J18" s="2"/>
      <c r="AK18" s="2"/>
      <c r="AL18" s="2"/>
      <c r="AM18" s="2"/>
      <c r="AN18" s="2"/>
      <c r="AO18" s="2"/>
      <c r="AP18" s="2"/>
    </row>
    <row r="19" spans="1:42" s="65" customFormat="1" ht="50.1" customHeight="1" x14ac:dyDescent="0.35">
      <c r="A19" s="86"/>
      <c r="B19" s="86"/>
      <c r="C19" s="86"/>
      <c r="D19" s="86"/>
      <c r="E19" s="86"/>
      <c r="F19" s="179"/>
      <c r="G19" s="179"/>
      <c r="I19" s="179"/>
      <c r="J19" s="200"/>
      <c r="K19" s="179"/>
      <c r="L19" s="203"/>
      <c r="M19" s="179"/>
      <c r="N19" s="179"/>
      <c r="O19" s="179"/>
      <c r="P19" s="2"/>
      <c r="Q19" s="2"/>
      <c r="R19" s="2"/>
      <c r="S19" s="2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  <c r="AJ19" s="2"/>
      <c r="AK19" s="2"/>
      <c r="AL19" s="2"/>
      <c r="AM19" s="2"/>
      <c r="AN19" s="2"/>
      <c r="AO19" s="2"/>
      <c r="AP19" s="2"/>
    </row>
    <row r="20" spans="1:42" ht="45.95" customHeight="1" x14ac:dyDescent="0.35">
      <c r="A20" s="66">
        <v>25</v>
      </c>
      <c r="B20" s="66">
        <v>26</v>
      </c>
      <c r="C20" s="66">
        <v>27</v>
      </c>
      <c r="D20" s="66">
        <v>28</v>
      </c>
      <c r="E20" s="87">
        <v>29</v>
      </c>
      <c r="F20" s="66">
        <v>30</v>
      </c>
      <c r="G20" s="66">
        <v>31</v>
      </c>
      <c r="I20" s="67">
        <v>29</v>
      </c>
      <c r="J20" s="67">
        <v>30</v>
      </c>
      <c r="K20" s="186"/>
      <c r="L20" s="213"/>
      <c r="M20" s="213"/>
      <c r="N20" s="213"/>
      <c r="O20" s="187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ht="54" customHeight="1" x14ac:dyDescent="0.35">
      <c r="A21" s="174"/>
      <c r="B21" s="174"/>
      <c r="C21" s="174"/>
      <c r="D21" s="174"/>
      <c r="E21" s="210" t="s">
        <v>89</v>
      </c>
      <c r="F21" s="174"/>
      <c r="G21" s="174"/>
      <c r="I21" s="183"/>
      <c r="J21" s="183"/>
      <c r="K21" s="188"/>
      <c r="L21" s="214"/>
      <c r="M21" s="214"/>
      <c r="N21" s="214"/>
      <c r="O21" s="189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J21" s="2"/>
      <c r="AK21" s="2"/>
      <c r="AL21" s="2"/>
      <c r="AM21" s="2"/>
      <c r="AN21" s="2"/>
      <c r="AO21" s="2"/>
      <c r="AP21" s="2"/>
    </row>
    <row r="22" spans="1:42" ht="54" customHeight="1" x14ac:dyDescent="0.35">
      <c r="A22" s="175"/>
      <c r="B22" s="175"/>
      <c r="C22" s="175"/>
      <c r="D22" s="175"/>
      <c r="E22" s="211"/>
      <c r="F22" s="175"/>
      <c r="G22" s="175"/>
      <c r="I22" s="184"/>
      <c r="J22" s="184"/>
      <c r="K22" s="188"/>
      <c r="L22" s="214"/>
      <c r="M22" s="214"/>
      <c r="N22" s="214"/>
      <c r="O22" s="189"/>
      <c r="P22" s="2"/>
      <c r="Q22" s="2"/>
      <c r="R22" s="2"/>
      <c r="S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J22" s="2"/>
      <c r="AK22" s="2"/>
      <c r="AL22" s="2"/>
      <c r="AM22" s="2"/>
      <c r="AN22" s="2"/>
      <c r="AO22" s="2"/>
      <c r="AP22" s="2"/>
    </row>
    <row r="23" spans="1:42" s="65" customFormat="1" ht="54" customHeight="1" x14ac:dyDescent="0.35">
      <c r="A23" s="176"/>
      <c r="B23" s="176"/>
      <c r="C23" s="176"/>
      <c r="D23" s="176"/>
      <c r="E23" s="212"/>
      <c r="F23" s="176"/>
      <c r="G23" s="176"/>
      <c r="I23" s="185"/>
      <c r="J23" s="185"/>
      <c r="K23" s="190"/>
      <c r="L23" s="215"/>
      <c r="M23" s="215"/>
      <c r="N23" s="215"/>
      <c r="O23" s="191"/>
      <c r="P23" s="2"/>
      <c r="Q23" s="2"/>
      <c r="R23" s="2"/>
      <c r="S23" s="2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2"/>
      <c r="AK23" s="2"/>
      <c r="AL23" s="2"/>
      <c r="AM23" s="2"/>
      <c r="AN23" s="2"/>
      <c r="AO23" s="2"/>
      <c r="AP23" s="2"/>
    </row>
    <row r="24" spans="1:42" ht="54" customHeight="1" x14ac:dyDescent="0.35">
      <c r="A24" s="57"/>
      <c r="B24" s="58"/>
      <c r="C24" s="57"/>
      <c r="D24" s="57"/>
      <c r="E24" s="57"/>
      <c r="F24" s="59"/>
      <c r="G24" s="59"/>
      <c r="I24" s="60"/>
      <c r="J24" s="61"/>
      <c r="K24" s="62"/>
      <c r="L24" s="62"/>
      <c r="M24" s="62"/>
      <c r="N24" s="62"/>
      <c r="O24" s="6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s="72" customFormat="1" ht="65.099999999999994" customHeight="1" x14ac:dyDescent="0.55000000000000004">
      <c r="A25" s="204" t="s">
        <v>72</v>
      </c>
      <c r="B25" s="205"/>
      <c r="C25" s="205"/>
      <c r="D25" s="205"/>
      <c r="E25" s="205"/>
      <c r="F25" s="205"/>
      <c r="G25" s="206"/>
      <c r="I25" s="207" t="s">
        <v>73</v>
      </c>
      <c r="J25" s="208"/>
      <c r="K25" s="208"/>
      <c r="L25" s="208"/>
      <c r="M25" s="208"/>
      <c r="N25" s="208"/>
      <c r="O25" s="209"/>
      <c r="P25" s="2"/>
      <c r="Q25" s="2"/>
      <c r="R25" s="2"/>
      <c r="S25" s="2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2"/>
      <c r="AK25" s="2"/>
      <c r="AL25" s="2"/>
      <c r="AM25" s="2"/>
      <c r="AN25" s="2"/>
      <c r="AO25" s="2"/>
      <c r="AP25" s="2"/>
    </row>
    <row r="26" spans="1:42" ht="54" customHeight="1" x14ac:dyDescent="0.55000000000000004">
      <c r="A26" s="56" t="s">
        <v>49</v>
      </c>
      <c r="B26" s="56" t="s">
        <v>50</v>
      </c>
      <c r="C26" s="56" t="s">
        <v>48</v>
      </c>
      <c r="D26" s="56" t="s">
        <v>51</v>
      </c>
      <c r="E26" s="56" t="s">
        <v>52</v>
      </c>
      <c r="F26" s="56" t="s">
        <v>53</v>
      </c>
      <c r="G26" s="56" t="s">
        <v>54</v>
      </c>
      <c r="I26" s="56" t="s">
        <v>49</v>
      </c>
      <c r="J26" s="56" t="s">
        <v>50</v>
      </c>
      <c r="K26" s="56" t="s">
        <v>48</v>
      </c>
      <c r="L26" s="56" t="s">
        <v>51</v>
      </c>
      <c r="M26" s="56" t="s">
        <v>52</v>
      </c>
      <c r="N26" s="56" t="s">
        <v>53</v>
      </c>
      <c r="O26" s="56" t="s">
        <v>54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</row>
    <row r="27" spans="1:42" ht="45.95" customHeight="1" x14ac:dyDescent="0.35">
      <c r="A27" s="186"/>
      <c r="B27" s="187"/>
      <c r="C27" s="67">
        <v>1</v>
      </c>
      <c r="D27" s="67">
        <v>2</v>
      </c>
      <c r="E27" s="67">
        <v>3</v>
      </c>
      <c r="F27" s="67">
        <v>4</v>
      </c>
      <c r="G27" s="67">
        <v>5</v>
      </c>
      <c r="I27" s="186"/>
      <c r="J27" s="213"/>
      <c r="K27" s="213"/>
      <c r="L27" s="213"/>
      <c r="M27" s="187"/>
      <c r="N27" s="67">
        <v>1</v>
      </c>
      <c r="O27" s="67">
        <v>2</v>
      </c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  <c r="AN27" s="2"/>
      <c r="AO27" s="2"/>
      <c r="AP27" s="2"/>
    </row>
    <row r="28" spans="1:42" ht="54" customHeight="1" x14ac:dyDescent="0.35">
      <c r="A28" s="188"/>
      <c r="B28" s="189"/>
      <c r="C28" s="174"/>
      <c r="D28" s="174"/>
      <c r="E28" s="174"/>
      <c r="F28" s="177"/>
      <c r="G28" s="177"/>
      <c r="I28" s="188"/>
      <c r="J28" s="214"/>
      <c r="K28" s="214"/>
      <c r="L28" s="214"/>
      <c r="M28" s="189"/>
      <c r="N28" s="183"/>
      <c r="O28" s="183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J28" s="2"/>
      <c r="AK28" s="2"/>
      <c r="AL28" s="2"/>
      <c r="AM28" s="2"/>
      <c r="AN28" s="2"/>
      <c r="AO28" s="2"/>
      <c r="AP28" s="2"/>
    </row>
    <row r="29" spans="1:42" ht="54" customHeight="1" x14ac:dyDescent="0.35">
      <c r="A29" s="188"/>
      <c r="B29" s="189"/>
      <c r="C29" s="175"/>
      <c r="D29" s="175"/>
      <c r="E29" s="175"/>
      <c r="F29" s="178"/>
      <c r="G29" s="178"/>
      <c r="I29" s="188"/>
      <c r="J29" s="214"/>
      <c r="K29" s="214"/>
      <c r="L29" s="214"/>
      <c r="M29" s="189"/>
      <c r="N29" s="184"/>
      <c r="O29" s="184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J29" s="2"/>
      <c r="AK29" s="2"/>
      <c r="AL29" s="2"/>
      <c r="AM29" s="2"/>
      <c r="AN29" s="2"/>
      <c r="AO29" s="2"/>
      <c r="AP29" s="2"/>
    </row>
    <row r="30" spans="1:42" s="65" customFormat="1" ht="54" customHeight="1" x14ac:dyDescent="0.35">
      <c r="A30" s="190"/>
      <c r="B30" s="191"/>
      <c r="C30" s="176"/>
      <c r="D30" s="176"/>
      <c r="E30" s="176"/>
      <c r="F30" s="179"/>
      <c r="G30" s="179"/>
      <c r="I30" s="190"/>
      <c r="J30" s="215"/>
      <c r="K30" s="215"/>
      <c r="L30" s="215"/>
      <c r="M30" s="191"/>
      <c r="N30" s="185"/>
      <c r="O30" s="185"/>
      <c r="P30" s="2"/>
      <c r="Q30" s="2"/>
      <c r="R30" s="2"/>
      <c r="S30" s="2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2"/>
      <c r="AK30" s="2"/>
      <c r="AL30" s="2"/>
      <c r="AM30" s="2"/>
      <c r="AN30" s="2"/>
      <c r="AO30" s="2"/>
      <c r="AP30" s="2"/>
    </row>
    <row r="31" spans="1:42" ht="45.95" customHeight="1" x14ac:dyDescent="0.35">
      <c r="A31" s="67">
        <v>6</v>
      </c>
      <c r="B31" s="67">
        <v>7</v>
      </c>
      <c r="C31" s="67">
        <v>8</v>
      </c>
      <c r="D31" s="67">
        <v>9</v>
      </c>
      <c r="E31" s="67">
        <v>10</v>
      </c>
      <c r="F31" s="67">
        <v>11</v>
      </c>
      <c r="G31" s="88">
        <v>12</v>
      </c>
      <c r="I31" s="115">
        <v>3</v>
      </c>
      <c r="J31" s="66">
        <v>4</v>
      </c>
      <c r="K31" s="66">
        <v>5</v>
      </c>
      <c r="L31" s="66">
        <v>6</v>
      </c>
      <c r="M31" s="66">
        <v>7</v>
      </c>
      <c r="N31" s="66">
        <v>8</v>
      </c>
      <c r="O31" s="66">
        <v>9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ht="54" customHeight="1" x14ac:dyDescent="0.35">
      <c r="A32" s="183"/>
      <c r="C32" s="174"/>
      <c r="D32" s="174"/>
      <c r="E32" s="174"/>
      <c r="F32" s="174"/>
      <c r="G32" s="195" t="s">
        <v>87</v>
      </c>
      <c r="I32" s="216" t="s">
        <v>98</v>
      </c>
      <c r="J32" s="174"/>
      <c r="K32" s="174"/>
      <c r="L32" s="174"/>
      <c r="M32" s="174"/>
      <c r="N32" s="183"/>
      <c r="O32" s="183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J32" s="2"/>
      <c r="AK32" s="2"/>
      <c r="AL32" s="2"/>
      <c r="AM32" s="2"/>
      <c r="AN32" s="2"/>
      <c r="AO32" s="2"/>
      <c r="AP32" s="2"/>
    </row>
    <row r="33" spans="1:42" ht="54" customHeight="1" x14ac:dyDescent="0.35">
      <c r="A33" s="184"/>
      <c r="C33" s="175"/>
      <c r="D33" s="175"/>
      <c r="E33" s="175"/>
      <c r="F33" s="175"/>
      <c r="G33" s="196"/>
      <c r="I33" s="217"/>
      <c r="J33" s="175"/>
      <c r="K33" s="175"/>
      <c r="L33" s="175"/>
      <c r="M33" s="175"/>
      <c r="N33" s="184"/>
      <c r="O33" s="184"/>
      <c r="P33" s="2"/>
      <c r="Q33" s="2"/>
      <c r="R33" s="2"/>
      <c r="S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  <c r="AL33" s="2"/>
      <c r="AM33" s="2"/>
      <c r="AN33" s="2"/>
      <c r="AO33" s="2"/>
      <c r="AP33" s="2"/>
    </row>
    <row r="34" spans="1:42" s="65" customFormat="1" ht="54" customHeight="1" x14ac:dyDescent="0.35">
      <c r="A34" s="185"/>
      <c r="C34" s="176"/>
      <c r="D34" s="176"/>
      <c r="E34" s="176"/>
      <c r="F34" s="176"/>
      <c r="G34" s="197"/>
      <c r="I34" s="218"/>
      <c r="J34" s="176"/>
      <c r="K34" s="176"/>
      <c r="L34" s="176"/>
      <c r="M34" s="176"/>
      <c r="N34" s="185"/>
      <c r="O34" s="185"/>
      <c r="P34" s="2"/>
      <c r="Q34" s="2"/>
      <c r="R34" s="2"/>
      <c r="S34" s="2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2"/>
      <c r="AK34" s="2"/>
      <c r="AL34" s="2"/>
      <c r="AM34" s="2"/>
      <c r="AN34" s="2"/>
      <c r="AO34" s="2"/>
      <c r="AP34" s="2"/>
    </row>
    <row r="35" spans="1:42" ht="45.95" customHeight="1" x14ac:dyDescent="0.35">
      <c r="A35" s="68">
        <v>13</v>
      </c>
      <c r="B35" s="66">
        <v>14</v>
      </c>
      <c r="C35" s="68">
        <v>15</v>
      </c>
      <c r="D35" s="66">
        <v>16</v>
      </c>
      <c r="E35" s="68">
        <v>17</v>
      </c>
      <c r="F35" s="66">
        <v>18</v>
      </c>
      <c r="G35" s="66">
        <v>19</v>
      </c>
      <c r="I35" s="68">
        <v>10</v>
      </c>
      <c r="J35" s="70">
        <v>11</v>
      </c>
      <c r="K35" s="70">
        <v>12</v>
      </c>
      <c r="L35" s="70">
        <v>13</v>
      </c>
      <c r="M35" s="66">
        <v>14</v>
      </c>
      <c r="N35" s="66">
        <v>15</v>
      </c>
      <c r="O35" s="92">
        <v>16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ht="54" customHeight="1" x14ac:dyDescent="0.35">
      <c r="A36" s="183"/>
      <c r="B36" s="183"/>
      <c r="C36" s="174"/>
      <c r="D36" s="174"/>
      <c r="E36" s="174"/>
      <c r="F36" s="177"/>
      <c r="G36" s="177"/>
      <c r="I36" s="183"/>
      <c r="J36" s="174"/>
      <c r="K36" s="174"/>
      <c r="L36" s="174"/>
      <c r="M36" s="174"/>
      <c r="N36" s="183"/>
      <c r="O36" s="180" t="s">
        <v>97</v>
      </c>
      <c r="P36" s="2"/>
      <c r="Q36" s="2"/>
      <c r="R36" s="2"/>
      <c r="S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  <c r="AO36" s="2"/>
      <c r="AP36" s="2"/>
    </row>
    <row r="37" spans="1:42" ht="54" customHeight="1" x14ac:dyDescent="0.35">
      <c r="A37" s="184"/>
      <c r="B37" s="184"/>
      <c r="C37" s="175"/>
      <c r="D37" s="175"/>
      <c r="E37" s="175"/>
      <c r="F37" s="178"/>
      <c r="G37" s="178"/>
      <c r="I37" s="184"/>
      <c r="J37" s="175"/>
      <c r="K37" s="175"/>
      <c r="L37" s="175"/>
      <c r="M37" s="175"/>
      <c r="N37" s="184"/>
      <c r="O37" s="181"/>
      <c r="P37" s="2"/>
      <c r="Q37" s="2"/>
      <c r="R37" s="2"/>
      <c r="S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  <c r="AO37" s="2"/>
      <c r="AP37" s="2"/>
    </row>
    <row r="38" spans="1:42" s="65" customFormat="1" ht="54" customHeight="1" x14ac:dyDescent="0.35">
      <c r="A38" s="185"/>
      <c r="B38" s="185"/>
      <c r="C38" s="176"/>
      <c r="D38" s="176"/>
      <c r="E38" s="176"/>
      <c r="F38" s="179"/>
      <c r="G38" s="179"/>
      <c r="I38" s="185"/>
      <c r="J38" s="176"/>
      <c r="K38" s="176"/>
      <c r="L38" s="176"/>
      <c r="M38" s="176"/>
      <c r="N38" s="185"/>
      <c r="O38" s="18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2"/>
      <c r="AK38" s="2"/>
      <c r="AL38" s="2"/>
      <c r="AM38" s="2"/>
      <c r="AN38" s="2"/>
      <c r="AO38" s="2"/>
      <c r="AP38" s="2"/>
    </row>
    <row r="39" spans="1:42" ht="45.95" customHeight="1" x14ac:dyDescent="0.35">
      <c r="A39" s="66">
        <v>20</v>
      </c>
      <c r="B39" s="89">
        <v>21</v>
      </c>
      <c r="C39" s="66">
        <v>22</v>
      </c>
      <c r="D39" s="69">
        <v>23</v>
      </c>
      <c r="E39" s="66">
        <v>24</v>
      </c>
      <c r="F39" s="69">
        <v>25</v>
      </c>
      <c r="G39" s="66">
        <v>26</v>
      </c>
      <c r="I39" s="66">
        <v>17</v>
      </c>
      <c r="J39" s="66">
        <v>18</v>
      </c>
      <c r="K39" s="66">
        <v>19</v>
      </c>
      <c r="L39" s="66">
        <v>20</v>
      </c>
      <c r="M39" s="66">
        <v>21</v>
      </c>
      <c r="N39" s="66">
        <v>22</v>
      </c>
      <c r="O39" s="66">
        <v>23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 spans="1:42" ht="54" customHeight="1" x14ac:dyDescent="0.35">
      <c r="A40" s="183"/>
      <c r="B40" s="192" t="s">
        <v>88</v>
      </c>
      <c r="C40" s="174"/>
      <c r="D40" s="174"/>
      <c r="E40" s="174"/>
      <c r="F40" s="177"/>
      <c r="G40" s="177"/>
      <c r="I40" s="183"/>
      <c r="J40" s="174"/>
      <c r="K40" s="174"/>
      <c r="L40" s="174"/>
      <c r="M40" s="174"/>
      <c r="N40" s="183"/>
      <c r="O40" s="183"/>
      <c r="P40" s="2"/>
      <c r="Q40" s="2"/>
      <c r="R40" s="2"/>
      <c r="S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J40" s="2"/>
      <c r="AK40" s="2"/>
      <c r="AL40" s="2"/>
      <c r="AM40" s="2"/>
      <c r="AN40" s="2"/>
      <c r="AO40" s="2"/>
      <c r="AP40" s="2"/>
    </row>
    <row r="41" spans="1:42" ht="54" customHeight="1" x14ac:dyDescent="0.35">
      <c r="A41" s="184"/>
      <c r="B41" s="193"/>
      <c r="C41" s="175"/>
      <c r="D41" s="175"/>
      <c r="E41" s="175"/>
      <c r="F41" s="178"/>
      <c r="G41" s="178"/>
      <c r="I41" s="184"/>
      <c r="J41" s="175"/>
      <c r="K41" s="175"/>
      <c r="L41" s="175"/>
      <c r="M41" s="175"/>
      <c r="N41" s="184"/>
      <c r="O41" s="184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J41" s="2"/>
      <c r="AK41" s="2"/>
      <c r="AL41" s="2"/>
      <c r="AM41" s="2"/>
      <c r="AN41" s="2"/>
      <c r="AO41" s="2"/>
      <c r="AP41" s="2"/>
    </row>
    <row r="42" spans="1:42" s="65" customFormat="1" ht="54" customHeight="1" x14ac:dyDescent="0.35">
      <c r="A42" s="185"/>
      <c r="B42" s="194"/>
      <c r="C42" s="176"/>
      <c r="D42" s="176"/>
      <c r="E42" s="176"/>
      <c r="F42" s="179"/>
      <c r="G42" s="179"/>
      <c r="I42" s="185"/>
      <c r="J42" s="176"/>
      <c r="K42" s="176"/>
      <c r="L42" s="176"/>
      <c r="M42" s="176"/>
      <c r="N42" s="185"/>
      <c r="O42" s="185"/>
      <c r="P42" s="2"/>
      <c r="Q42" s="2"/>
      <c r="R42" s="2"/>
      <c r="S42" s="2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2"/>
      <c r="AK42" s="2"/>
      <c r="AL42" s="2"/>
      <c r="AM42" s="2"/>
      <c r="AN42" s="2"/>
      <c r="AO42" s="2"/>
      <c r="AP42" s="2"/>
    </row>
    <row r="43" spans="1:42" ht="45.95" customHeight="1" x14ac:dyDescent="0.35">
      <c r="A43" s="67">
        <v>27</v>
      </c>
      <c r="B43" s="67">
        <v>28</v>
      </c>
      <c r="C43" s="67">
        <v>29</v>
      </c>
      <c r="D43" s="67">
        <v>30</v>
      </c>
      <c r="E43" s="67">
        <v>31</v>
      </c>
      <c r="F43" s="186"/>
      <c r="G43" s="187"/>
      <c r="I43" s="66">
        <v>24</v>
      </c>
      <c r="J43" s="66">
        <v>25</v>
      </c>
      <c r="K43" s="66">
        <v>26</v>
      </c>
      <c r="L43" s="66">
        <v>27</v>
      </c>
      <c r="M43" s="66">
        <v>28</v>
      </c>
      <c r="N43" s="67">
        <v>29</v>
      </c>
      <c r="O43" s="67">
        <v>30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1:42" ht="54" customHeight="1" x14ac:dyDescent="0.35">
      <c r="A44" s="183"/>
      <c r="B44" s="183"/>
      <c r="C44" s="183"/>
      <c r="D44" s="183"/>
      <c r="E44" s="183"/>
      <c r="F44" s="188"/>
      <c r="G44" s="189"/>
      <c r="I44" s="174"/>
      <c r="J44" s="174"/>
      <c r="K44" s="174"/>
      <c r="L44" s="174"/>
      <c r="M44" s="174"/>
      <c r="N44" s="183"/>
      <c r="O44" s="183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J44" s="2"/>
      <c r="AK44" s="2"/>
      <c r="AL44" s="2"/>
      <c r="AM44" s="2"/>
      <c r="AN44" s="2"/>
      <c r="AO44" s="2"/>
      <c r="AP44" s="2"/>
    </row>
    <row r="45" spans="1:42" ht="50.1" customHeight="1" x14ac:dyDescent="0.35">
      <c r="A45" s="184"/>
      <c r="B45" s="184"/>
      <c r="C45" s="184"/>
      <c r="D45" s="184"/>
      <c r="E45" s="184"/>
      <c r="F45" s="188"/>
      <c r="G45" s="189"/>
      <c r="I45" s="175"/>
      <c r="J45" s="175"/>
      <c r="K45" s="175"/>
      <c r="L45" s="175"/>
      <c r="M45" s="175"/>
      <c r="N45" s="184"/>
      <c r="O45" s="184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</row>
    <row r="46" spans="1:42" s="65" customFormat="1" ht="50.1" customHeight="1" x14ac:dyDescent="0.35">
      <c r="A46" s="185"/>
      <c r="B46" s="185"/>
      <c r="C46" s="185"/>
      <c r="D46" s="185"/>
      <c r="E46" s="185"/>
      <c r="F46" s="190"/>
      <c r="G46" s="191"/>
      <c r="I46" s="176"/>
      <c r="J46" s="176"/>
      <c r="K46" s="176"/>
      <c r="L46" s="176"/>
      <c r="M46" s="176"/>
      <c r="N46" s="185"/>
      <c r="O46" s="185"/>
      <c r="P46" s="2"/>
      <c r="Q46" s="2"/>
      <c r="R46" s="2"/>
      <c r="S46" s="2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2"/>
      <c r="AK46" s="2"/>
      <c r="AL46" s="2"/>
      <c r="AM46" s="2"/>
      <c r="AN46" s="2"/>
      <c r="AO46" s="2"/>
      <c r="AP46" s="2"/>
    </row>
    <row r="47" spans="1:42" ht="50.1" customHeight="1" x14ac:dyDescent="0.35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  <c r="M47" s="1"/>
      <c r="N47" s="1"/>
      <c r="O47" s="1"/>
    </row>
    <row r="48" spans="1:42" ht="54" customHeight="1" x14ac:dyDescent="0.35">
      <c r="A48" s="1"/>
      <c r="B48" s="1"/>
      <c r="C48" s="1"/>
      <c r="D48" s="1"/>
      <c r="E48" s="1"/>
      <c r="F48" s="1"/>
      <c r="G48" s="1"/>
      <c r="I48" s="1"/>
      <c r="J48" s="1"/>
      <c r="K48" s="1"/>
      <c r="L48" s="1"/>
      <c r="M48" s="1"/>
      <c r="N48" s="1"/>
      <c r="O48" s="1"/>
    </row>
    <row r="49" spans="1:15" ht="54" customHeight="1" x14ac:dyDescent="0.35">
      <c r="A49" s="1"/>
      <c r="B49" s="1"/>
      <c r="C49" s="1"/>
      <c r="D49" s="1"/>
      <c r="E49" s="1"/>
      <c r="F49" s="1"/>
      <c r="G49" s="1"/>
      <c r="I49" s="1"/>
      <c r="J49" s="1"/>
      <c r="K49" s="1"/>
      <c r="L49" s="1"/>
      <c r="M49" s="1"/>
      <c r="N49" s="1"/>
      <c r="O49" s="1"/>
    </row>
    <row r="50" spans="1:15" ht="54" customHeight="1" x14ac:dyDescent="0.35">
      <c r="A50" s="1"/>
      <c r="B50" s="1"/>
      <c r="C50" s="1"/>
      <c r="D50" s="1"/>
      <c r="F50" s="1"/>
      <c r="G50" s="1"/>
      <c r="I50" s="1"/>
      <c r="K50" s="1"/>
      <c r="L50" s="1"/>
      <c r="M50" s="1"/>
      <c r="N50" s="1"/>
      <c r="O50" s="1"/>
    </row>
  </sheetData>
  <mergeCells count="119">
    <mergeCell ref="A1:O1"/>
    <mergeCell ref="A2:G2"/>
    <mergeCell ref="I2:O2"/>
    <mergeCell ref="A9:A11"/>
    <mergeCell ref="B9:B11"/>
    <mergeCell ref="C9:C11"/>
    <mergeCell ref="D9:D11"/>
    <mergeCell ref="E9:E11"/>
    <mergeCell ref="L5:L7"/>
    <mergeCell ref="M5:M7"/>
    <mergeCell ref="N5:N7"/>
    <mergeCell ref="A4:D7"/>
    <mergeCell ref="E5:E7"/>
    <mergeCell ref="F5:F7"/>
    <mergeCell ref="M9:M11"/>
    <mergeCell ref="N9:N11"/>
    <mergeCell ref="O9:O11"/>
    <mergeCell ref="F9:F11"/>
    <mergeCell ref="G9:G11"/>
    <mergeCell ref="G5:G7"/>
    <mergeCell ref="I5:I7"/>
    <mergeCell ref="J5:J7"/>
    <mergeCell ref="K5:K7"/>
    <mergeCell ref="I9:I11"/>
    <mergeCell ref="L9:L11"/>
    <mergeCell ref="O5:O7"/>
    <mergeCell ref="J9:K11"/>
    <mergeCell ref="I13:O15"/>
    <mergeCell ref="K20:O23"/>
    <mergeCell ref="M17:M19"/>
    <mergeCell ref="N17:N19"/>
    <mergeCell ref="O17:O19"/>
    <mergeCell ref="A13:A15"/>
    <mergeCell ref="B13:B15"/>
    <mergeCell ref="C13:C15"/>
    <mergeCell ref="D13:D15"/>
    <mergeCell ref="E13:E15"/>
    <mergeCell ref="F13:F15"/>
    <mergeCell ref="G13:G15"/>
    <mergeCell ref="O28:O30"/>
    <mergeCell ref="N28:N30"/>
    <mergeCell ref="N32:N34"/>
    <mergeCell ref="O32:O34"/>
    <mergeCell ref="F17:F19"/>
    <mergeCell ref="G17:G19"/>
    <mergeCell ref="I17:I19"/>
    <mergeCell ref="J17:J19"/>
    <mergeCell ref="K17:K19"/>
    <mergeCell ref="L17:L19"/>
    <mergeCell ref="A25:G25"/>
    <mergeCell ref="I25:O25"/>
    <mergeCell ref="G21:G23"/>
    <mergeCell ref="I21:I23"/>
    <mergeCell ref="J21:J23"/>
    <mergeCell ref="A21:A23"/>
    <mergeCell ref="B21:B23"/>
    <mergeCell ref="C21:C23"/>
    <mergeCell ref="D21:D23"/>
    <mergeCell ref="E21:E23"/>
    <mergeCell ref="F21:F23"/>
    <mergeCell ref="A27:B30"/>
    <mergeCell ref="I27:M30"/>
    <mergeCell ref="I32:I34"/>
    <mergeCell ref="L32:L34"/>
    <mergeCell ref="M32:M34"/>
    <mergeCell ref="C28:C30"/>
    <mergeCell ref="D28:D30"/>
    <mergeCell ref="E28:E30"/>
    <mergeCell ref="F28:F30"/>
    <mergeCell ref="G28:G30"/>
    <mergeCell ref="G32:G34"/>
    <mergeCell ref="C32:C34"/>
    <mergeCell ref="D32:D34"/>
    <mergeCell ref="E32:E34"/>
    <mergeCell ref="F32:F34"/>
    <mergeCell ref="A44:A46"/>
    <mergeCell ref="B44:B46"/>
    <mergeCell ref="C44:C46"/>
    <mergeCell ref="A40:A42"/>
    <mergeCell ref="C40:C42"/>
    <mergeCell ref="D44:D46"/>
    <mergeCell ref="E44:E46"/>
    <mergeCell ref="D40:D42"/>
    <mergeCell ref="E40:E42"/>
    <mergeCell ref="B40:B42"/>
    <mergeCell ref="K36:K38"/>
    <mergeCell ref="A32:A34"/>
    <mergeCell ref="A36:A38"/>
    <mergeCell ref="B36:B38"/>
    <mergeCell ref="C36:C38"/>
    <mergeCell ref="D36:D38"/>
    <mergeCell ref="E36:E38"/>
    <mergeCell ref="F36:F38"/>
    <mergeCell ref="J32:J34"/>
    <mergeCell ref="K32:K34"/>
    <mergeCell ref="L36:L38"/>
    <mergeCell ref="G36:G38"/>
    <mergeCell ref="O36:O38"/>
    <mergeCell ref="M36:M38"/>
    <mergeCell ref="N36:N38"/>
    <mergeCell ref="I36:I38"/>
    <mergeCell ref="J36:J38"/>
    <mergeCell ref="F43:G46"/>
    <mergeCell ref="G40:G42"/>
    <mergeCell ref="I40:I42"/>
    <mergeCell ref="N44:N46"/>
    <mergeCell ref="O44:O46"/>
    <mergeCell ref="J44:J46"/>
    <mergeCell ref="K44:K46"/>
    <mergeCell ref="L44:L46"/>
    <mergeCell ref="O40:O42"/>
    <mergeCell ref="J40:J42"/>
    <mergeCell ref="K40:K42"/>
    <mergeCell ref="L40:L42"/>
    <mergeCell ref="M40:M42"/>
    <mergeCell ref="N40:N42"/>
    <mergeCell ref="M44:M46"/>
    <mergeCell ref="I44:I46"/>
    <mergeCell ref="F40:F42"/>
  </mergeCells>
  <printOptions horizontalCentered="1"/>
  <pageMargins left="0.19685039370078741" right="0.19685039370078741" top="0.31496062992125984" bottom="0.11811023622047245" header="0.31496062992125984" footer="0.31496062992125984"/>
  <pageSetup paperSize="9" scale="2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MASTER</vt:lpstr>
      <vt:lpstr>AGENDA DE ACTIVIDADES</vt:lpstr>
      <vt:lpstr>'AGENDA DE ACTIVIDADES'!Área_de_impresión</vt:lpstr>
      <vt:lpstr>MASTER!Área_de_impresión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MiNombre</cp:lastModifiedBy>
  <cp:lastPrinted>2019-03-17T14:32:53Z</cp:lastPrinted>
  <dcterms:created xsi:type="dcterms:W3CDTF">2019-02-14T22:07:06Z</dcterms:created>
  <dcterms:modified xsi:type="dcterms:W3CDTF">2019-03-29T10:24:38Z</dcterms:modified>
</cp:coreProperties>
</file>